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Д\Мои_документы\СЕССИИ\Cессии 2024\10. заседание 13.02.2024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  <sheet name="прил.1" sheetId="4" r:id="rId4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прил.3!$A$19:$G$52</definedName>
    <definedName name="__bookmark_2" localSheetId="2">прил.4!$A$17:$H$52</definedName>
    <definedName name="__bookmark_2">прил.2!$A$20:$H$88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20" i="3" l="1"/>
  <c r="D21" i="2"/>
  <c r="H31" i="3"/>
  <c r="G31" i="3"/>
  <c r="E31" i="3"/>
  <c r="D32" i="2"/>
  <c r="H45" i="1"/>
  <c r="H44" i="1" s="1"/>
  <c r="H43" i="1" s="1"/>
  <c r="G45" i="1"/>
  <c r="G44" i="1" s="1"/>
  <c r="G43" i="1" s="1"/>
  <c r="G42" i="1" s="1"/>
  <c r="E45" i="1"/>
  <c r="E44" i="1" s="1"/>
  <c r="E43" i="1" s="1"/>
  <c r="E42" i="1" s="1"/>
  <c r="G56" i="1"/>
  <c r="G55" i="1" s="1"/>
  <c r="G54" i="1" s="1"/>
  <c r="E56" i="1"/>
  <c r="E55" i="1" s="1"/>
  <c r="E54" i="1" s="1"/>
  <c r="H61" i="1"/>
  <c r="H60" i="1" s="1"/>
  <c r="H59" i="1" s="1"/>
  <c r="H58" i="1" s="1"/>
  <c r="G61" i="1"/>
  <c r="G60" i="1" s="1"/>
  <c r="G59" i="1" s="1"/>
  <c r="G58" i="1" s="1"/>
  <c r="E61" i="1"/>
  <c r="E60" i="1" s="1"/>
  <c r="E59" i="1" s="1"/>
  <c r="E58" i="1" s="1"/>
  <c r="H66" i="1"/>
  <c r="H65" i="1" s="1"/>
  <c r="H64" i="1" s="1"/>
  <c r="G66" i="1"/>
  <c r="G65" i="1" s="1"/>
  <c r="G64" i="1" s="1"/>
  <c r="E66" i="1"/>
  <c r="E65" i="1" s="1"/>
  <c r="E64" i="1" s="1"/>
  <c r="H69" i="1"/>
  <c r="E69" i="1"/>
  <c r="H86" i="1"/>
  <c r="H85" i="1" s="1"/>
  <c r="H84" i="1" s="1"/>
  <c r="H87" i="1"/>
  <c r="G86" i="1"/>
  <c r="G85" i="1" s="1"/>
  <c r="G84" i="1" s="1"/>
  <c r="G87" i="1"/>
  <c r="G79" i="1"/>
  <c r="G78" i="1" s="1"/>
  <c r="E79" i="1"/>
  <c r="E78" i="1" s="1"/>
  <c r="G80" i="1"/>
  <c r="E80" i="1"/>
  <c r="E82" i="1"/>
  <c r="E75" i="1"/>
  <c r="H73" i="1"/>
  <c r="G73" i="1"/>
  <c r="E73" i="1"/>
  <c r="H70" i="1"/>
  <c r="G70" i="1"/>
  <c r="G69" i="1" s="1"/>
  <c r="E70" i="1"/>
  <c r="H12" i="4"/>
  <c r="H11" i="4" s="1"/>
  <c r="G12" i="4"/>
  <c r="G11" i="4" s="1"/>
  <c r="F12" i="4"/>
  <c r="F11" i="4" s="1"/>
  <c r="H20" i="3" l="1"/>
  <c r="H19" i="3" s="1"/>
  <c r="H18" i="3" s="1"/>
  <c r="G20" i="3"/>
  <c r="G19" i="3" s="1"/>
  <c r="G18" i="3" s="1"/>
  <c r="H23" i="3"/>
  <c r="G23" i="3"/>
  <c r="E19" i="3"/>
  <c r="E18" i="3" s="1"/>
  <c r="H21" i="3"/>
  <c r="G21" i="3"/>
  <c r="E21" i="3"/>
  <c r="E23" i="3"/>
  <c r="H27" i="3"/>
  <c r="G27" i="3"/>
  <c r="E27" i="3"/>
  <c r="H29" i="3"/>
  <c r="G29" i="3"/>
  <c r="E29" i="3"/>
  <c r="H34" i="3"/>
  <c r="G34" i="3"/>
  <c r="E34" i="3"/>
  <c r="H36" i="3"/>
  <c r="G36" i="3"/>
  <c r="E36" i="3"/>
  <c r="H38" i="3"/>
  <c r="G38" i="3"/>
  <c r="E38" i="3"/>
  <c r="G41" i="3"/>
  <c r="E41" i="3"/>
  <c r="G43" i="3"/>
  <c r="E43" i="3"/>
  <c r="G45" i="3"/>
  <c r="E45" i="3"/>
  <c r="H47" i="3"/>
  <c r="G47" i="3"/>
  <c r="E47" i="3"/>
  <c r="E49" i="3"/>
  <c r="H51" i="3"/>
  <c r="G51" i="3"/>
  <c r="F20" i="2"/>
  <c r="G21" i="2"/>
  <c r="G20" i="2" s="1"/>
  <c r="F21" i="2"/>
  <c r="D20" i="2"/>
  <c r="G22" i="2"/>
  <c r="F22" i="2"/>
  <c r="D22" i="2"/>
  <c r="G24" i="2"/>
  <c r="F24" i="2"/>
  <c r="D24" i="2"/>
  <c r="G28" i="2"/>
  <c r="F28" i="2"/>
  <c r="D28" i="2"/>
  <c r="G30" i="2"/>
  <c r="F30" i="2"/>
  <c r="D30" i="2"/>
  <c r="G32" i="2"/>
  <c r="F32" i="2"/>
  <c r="G36" i="2"/>
  <c r="F36" i="2"/>
  <c r="D36" i="2"/>
  <c r="G38" i="2"/>
  <c r="F38" i="2"/>
  <c r="D38" i="2"/>
  <c r="F41" i="2"/>
  <c r="D41" i="2"/>
  <c r="F43" i="2"/>
  <c r="D43" i="2"/>
  <c r="F45" i="2"/>
  <c r="D45" i="2"/>
  <c r="G47" i="2"/>
  <c r="F47" i="2"/>
  <c r="D47" i="2"/>
  <c r="D49" i="2"/>
  <c r="G51" i="2"/>
  <c r="F51" i="2"/>
  <c r="G47" i="1"/>
  <c r="H23" i="1"/>
  <c r="H22" i="1" s="1"/>
  <c r="H24" i="1"/>
  <c r="E24" i="1"/>
  <c r="E23" i="1" s="1"/>
  <c r="H25" i="1"/>
  <c r="G25" i="1"/>
  <c r="G24" i="1" s="1"/>
  <c r="G23" i="1" s="1"/>
  <c r="E25" i="1"/>
  <c r="G28" i="1"/>
  <c r="G27" i="1" s="1"/>
  <c r="H29" i="1"/>
  <c r="H28" i="1" s="1"/>
  <c r="H27" i="1" s="1"/>
  <c r="G29" i="1"/>
  <c r="E29" i="1"/>
  <c r="E28" i="1" s="1"/>
  <c r="E27" i="1" s="1"/>
  <c r="H34" i="1"/>
  <c r="H33" i="1" s="1"/>
  <c r="E34" i="1"/>
  <c r="E33" i="1" s="1"/>
  <c r="H35" i="1"/>
  <c r="G35" i="1"/>
  <c r="G34" i="1" s="1"/>
  <c r="G33" i="1" s="1"/>
  <c r="E35" i="1"/>
  <c r="H39" i="1"/>
  <c r="H38" i="1"/>
  <c r="H37" i="1" s="1"/>
  <c r="G38" i="1"/>
  <c r="G37" i="1" s="1"/>
  <c r="E38" i="1"/>
  <c r="E37" i="1" s="1"/>
  <c r="G39" i="1"/>
  <c r="E39" i="1"/>
  <c r="H42" i="1"/>
  <c r="G49" i="1"/>
  <c r="G48" i="1" s="1"/>
  <c r="E49" i="1"/>
  <c r="E48" i="1" s="1"/>
  <c r="E47" i="1" s="1"/>
  <c r="G50" i="1"/>
  <c r="E50" i="1"/>
  <c r="E52" i="1"/>
  <c r="H68" i="1"/>
  <c r="H63" i="1" s="1"/>
  <c r="G68" i="1"/>
  <c r="E68" i="1"/>
  <c r="E63" i="1" s="1"/>
  <c r="E77" i="1"/>
  <c r="G77" i="1"/>
  <c r="G22" i="1" l="1"/>
  <c r="G21" i="1" s="1"/>
  <c r="E22" i="1"/>
  <c r="E21" i="1" s="1"/>
  <c r="H21" i="1"/>
  <c r="G63" i="1"/>
</calcChain>
</file>

<file path=xl/sharedStrings.xml><?xml version="1.0" encoding="utf-8"?>
<sst xmlns="http://schemas.openxmlformats.org/spreadsheetml/2006/main" count="515" uniqueCount="124">
  <si>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</si>
  <si>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</si>
  <si>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</si>
  <si>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</si>
  <si>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</si>
  <si>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</si>
  <si>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</si>
  <si>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</si>
  <si>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</si>
  <si>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</si>
  <si>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</si>
  <si>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</si>
  <si>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</si>
  <si>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</si>
  <si>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</si>
  <si>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</si>
  <si>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</si>
  <si>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</si>
  <si>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</si>
  <si>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</si>
  <si>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</si>
  <si>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</si>
  <si>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</si>
  <si>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</si>
  <si>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</si>
  <si>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</si>
  <si>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</si>
  <si>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</si>
  <si>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</si>
  <si>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</si>
  <si>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</si>
  <si>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</si>
  <si>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</si>
  <si>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</si>
  <si>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</si>
  <si>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</si>
  <si>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</si>
  <si>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</si>
  <si>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</si>
  <si>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</si>
  <si>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</si>
  <si>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</si>
  <si>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</si>
  <si>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</si>
  <si>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</si>
  <si>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</si>
  <si>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</si>
  <si>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</si>
  <si>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</si>
  <si>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</si>
  <si>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</si>
  <si>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</si>
  <si>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</si>
  <si>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</si>
  <si>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</si>
  <si>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</si>
  <si>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</si>
  <si>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</si>
  <si>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</si>
  <si>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</si>
  <si>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</si>
  <si>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</si>
  <si>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</si>
  <si>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</si>
  <si>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</si>
  <si>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</si>
  <si>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</si>
  <si>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</si>
  <si>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</si>
  <si>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</si>
  <si>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</si>
  <si>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</si>
  <si>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</si>
  <si>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</si>
  <si>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</si>
  <si>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</si>
  <si>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</si>
  <si>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</si>
  <si>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</si>
  <si>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</si>
  <si>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</si>
  <si>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</si>
  <si>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</si>
  <si>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</si>
  <si>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</si>
  <si>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</si>
  <si>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</si>
  <si>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</si>
  <si>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</si>
  <si>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</si>
  <si>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</si>
  <si>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</si>
  <si>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</si>
  <si>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</si>
  <si>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</si>
  <si>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</si>
  <si>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</si>
  <si>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</si>
  <si>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</si>
  <si>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</si>
  <si>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</si>
  <si>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</si>
  <si>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</si>
  <si>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</si>
  <si>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</si>
  <si>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Приложение 2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</si>
  <si>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</si>
  <si>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</si>
  <si>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</si>
  <si>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</si>
  <si>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</si>
  <si>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</si>
  <si>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</si>
  <si>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</si>
  <si>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</si>
  <si>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</si>
  <si>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</si>
  <si>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</si>
  <si>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</si>
  <si>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Глава сельского поселения                 Р.Р. Сафин</t>
  </si>
  <si>
    <t>Глава сельского поселения</t>
  </si>
  <si>
    <t>от 13 февраля  2024 года № 53</t>
  </si>
  <si>
    <t>от 13 февраля 2024 года №53</t>
  </si>
  <si>
    <t>от 13 февраля  2024 года №53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</si>
</sst>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20" fillId="0" borderId="18" xfId="0" applyNumberFormat="1" applyFont="1" applyFill="1" applyBorder="1" applyAlignment="1" applyProtection="1">
      <alignment horizontal="left" vertical="top" wrapText="1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left"/>
    </xf>
    <xf numFmtId="0" fontId="21" fillId="0" borderId="0" xfId="0" applyFont="1"/>
    <xf numFmtId="164" fontId="21" fillId="0" borderId="0" xfId="0" applyNumberFormat="1" applyFont="1"/>
    <xf numFmtId="4" fontId="19" fillId="0" borderId="10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right" vertical="top" wrapText="1"/>
    </xf>
    <xf numFmtId="4" fontId="19" fillId="0" borderId="18" xfId="0" applyNumberFormat="1" applyFont="1" applyFill="1" applyBorder="1" applyAlignment="1" applyProtection="1">
      <alignment horizontal="right" vertical="top" wrapText="1"/>
    </xf>
    <xf numFmtId="0" fontId="19" fillId="0" borderId="18" xfId="0" applyNumberFormat="1" applyFont="1" applyFill="1" applyBorder="1" applyAlignment="1" applyProtection="1">
      <alignment horizontal="right" vertical="top" wrapText="1"/>
    </xf>
    <xf numFmtId="4" fontId="19" fillId="0" borderId="20" xfId="0" applyNumberFormat="1" applyFont="1" applyFill="1" applyBorder="1" applyAlignment="1" applyProtection="1">
      <alignment vertical="top" wrapText="1"/>
    </xf>
    <xf numFmtId="4" fontId="19" fillId="0" borderId="21" xfId="0" applyNumberFormat="1" applyFont="1" applyFill="1" applyBorder="1" applyAlignment="1" applyProtection="1">
      <alignment vertical="top" wrapText="1"/>
    </xf>
    <xf numFmtId="0" fontId="20" fillId="0" borderId="16" xfId="0" applyNumberFormat="1" applyFont="1" applyFill="1" applyBorder="1" applyAlignment="1" applyProtection="1">
      <alignment horizontal="center"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4" fontId="20" fillId="0" borderId="24" xfId="0" applyNumberFormat="1" applyFont="1" applyFill="1" applyBorder="1" applyAlignment="1" applyProtection="1">
      <alignment vertical="top" wrapText="1"/>
    </xf>
    <xf numFmtId="4" fontId="19" fillId="0" borderId="24" xfId="0" applyNumberFormat="1" applyFont="1" applyFill="1" applyBorder="1" applyAlignment="1" applyProtection="1">
      <alignment vertical="top" wrapText="1"/>
    </xf>
    <xf numFmtId="0" fontId="19" fillId="0" borderId="24" xfId="0" applyFont="1" applyBorder="1" applyAlignment="1">
      <alignment horizontal="center" vertical="center" wrapText="1"/>
    </xf>
    <xf numFmtId="164" fontId="1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/>
    </xf>
    <xf numFmtId="4" fontId="19" fillId="0" borderId="24" xfId="0" applyNumberFormat="1" applyFont="1" applyBorder="1" applyAlignment="1">
      <alignment horizontal="center"/>
    </xf>
    <xf numFmtId="2" fontId="19" fillId="0" borderId="24" xfId="0" applyNumberFormat="1" applyFont="1" applyBorder="1" applyAlignment="1">
      <alignment horizontal="center"/>
    </xf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4" fontId="19" fillId="0" borderId="19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" fontId="20" fillId="0" borderId="13" xfId="0" applyNumberFormat="1" applyFont="1" applyFill="1" applyBorder="1" applyAlignment="1" applyProtection="1">
      <alignment horizontal="right" vertical="top" wrapText="1"/>
    </xf>
    <xf numFmtId="4" fontId="20" fillId="0" borderId="11" xfId="0" applyNumberFormat="1" applyFont="1" applyFill="1" applyBorder="1" applyAlignment="1" applyProtection="1">
      <alignment horizontal="right" vertical="top" wrapText="1"/>
    </xf>
    <xf numFmtId="4" fontId="20" fillId="0" borderId="24" xfId="0" applyNumberFormat="1" applyFont="1" applyFill="1" applyBorder="1" applyAlignment="1" applyProtection="1">
      <alignment horizontal="right" vertical="top" wrapText="1"/>
    </xf>
    <xf numFmtId="4" fontId="19" fillId="0" borderId="22" xfId="0" applyNumberFormat="1" applyFont="1" applyFill="1" applyBorder="1" applyAlignment="1" applyProtection="1">
      <alignment horizontal="right" vertical="top" wrapText="1"/>
    </xf>
    <xf numFmtId="4" fontId="19" fillId="0" borderId="23" xfId="0" applyNumberFormat="1" applyFont="1" applyFill="1" applyBorder="1" applyAlignment="1" applyProtection="1">
      <alignment horizontal="righ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4" fontId="20" fillId="0" borderId="19" xfId="0" applyNumberFormat="1" applyFont="1" applyFill="1" applyBorder="1" applyAlignment="1" applyProtection="1">
      <alignment horizontal="right" vertical="top" wrapText="1"/>
    </xf>
    <xf numFmtId="0" fontId="19" fillId="0" borderId="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9" fillId="0" borderId="25" xfId="0" applyFont="1" applyBorder="1" applyAlignment="1">
      <alignment horizontal="center" wrapText="1"/>
    </xf>
    <xf numFmtId="0" fontId="19" fillId="0" borderId="26" xfId="0" applyFont="1" applyBorder="1" applyAlignment="1">
      <alignment horizontal="center" wrapText="1"/>
    </xf>
    <xf numFmtId="0" fontId="19" fillId="0" borderId="27" xfId="0" applyFont="1" applyBorder="1" applyAlignment="1">
      <alignment horizontal="center" wrapText="1"/>
    </xf>
    <xf numFmtId="0" fontId="21" fillId="0" borderId="28" xfId="0" applyFont="1" applyBorder="1" applyAlignment="1">
      <alignment horizontal="right"/>
    </xf>
    <xf numFmtId="0" fontId="19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zoomScale="80" zoomScaleNormal="80" workbookViewId="0">
      <selection activeCell="A17" sqref="A17:H17"/>
    </sheetView>
  </sheetViews>
  <sheetFormatPr defaultRowHeight="15" x14ac:dyDescent="0.25"/>
  <cols>
    <col min="1" max="1" width="46.2851562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5.140625" customWidth="1"/>
    <col min="7" max="8" width="16.28515625" customWidth="1"/>
  </cols>
  <sheetData>
    <row r="1" spans="1:8" ht="19.149999999999999" customHeight="1" x14ac:dyDescent="0.25">
      <c r="A1" s="55"/>
      <c r="B1" s="55"/>
      <c r="C1" s="55"/>
      <c r="D1" s="55"/>
      <c r="E1" s="55"/>
      <c r="F1" s="55" t="s">
        <v>105</v>
      </c>
      <c r="G1" s="55"/>
      <c r="H1" s="55"/>
    </row>
    <row r="2" spans="1:8" ht="19.899999999999999" customHeight="1" x14ac:dyDescent="0.25">
      <c r="A2" s="55"/>
      <c r="B2" s="55"/>
      <c r="C2" s="55"/>
      <c r="D2" s="55"/>
      <c r="E2" s="55"/>
      <c r="F2" s="55" t="s">
        <v>1</v>
      </c>
      <c r="G2" s="55"/>
      <c r="H2" s="55"/>
    </row>
    <row r="3" spans="1:8" ht="19.149999999999999" customHeight="1" x14ac:dyDescent="0.25">
      <c r="A3" s="55"/>
      <c r="B3" s="55"/>
      <c r="C3" s="55"/>
      <c r="D3" s="55"/>
      <c r="E3" s="55"/>
      <c r="F3" s="55" t="s">
        <v>2</v>
      </c>
      <c r="G3" s="55"/>
      <c r="H3" s="55"/>
    </row>
    <row r="4" spans="1:8" ht="19.149999999999999" customHeight="1" x14ac:dyDescent="0.25">
      <c r="A4" s="55"/>
      <c r="B4" s="55"/>
      <c r="C4" s="55"/>
      <c r="D4" s="55"/>
      <c r="E4" s="55"/>
      <c r="F4" s="55" t="s">
        <v>3</v>
      </c>
      <c r="G4" s="55"/>
      <c r="H4" s="55"/>
    </row>
    <row r="5" spans="1:8" ht="19.149999999999999" customHeight="1" x14ac:dyDescent="0.25">
      <c r="A5" s="55"/>
      <c r="B5" s="55"/>
      <c r="C5" s="55"/>
      <c r="D5" s="55"/>
      <c r="E5" s="55"/>
      <c r="F5" s="55" t="s">
        <v>4</v>
      </c>
      <c r="G5" s="55"/>
      <c r="H5" s="55"/>
    </row>
    <row r="6" spans="1:8" ht="19.149999999999999" customHeight="1" x14ac:dyDescent="0.25">
      <c r="A6" s="55"/>
      <c r="B6" s="55"/>
      <c r="C6" s="55"/>
      <c r="D6" s="55"/>
      <c r="E6" s="55"/>
      <c r="F6" s="55" t="s">
        <v>5</v>
      </c>
      <c r="G6" s="55"/>
      <c r="H6" s="55"/>
    </row>
    <row r="7" spans="1:8" ht="19.149999999999999" customHeight="1" x14ac:dyDescent="0.25">
      <c r="A7" s="55"/>
      <c r="B7" s="55"/>
      <c r="C7" s="55"/>
      <c r="D7" s="55"/>
      <c r="E7" s="55"/>
      <c r="F7" s="55" t="s">
        <v>122</v>
      </c>
      <c r="G7" s="55"/>
      <c r="H7" s="55"/>
    </row>
    <row r="8" spans="1:8" ht="19.149999999999999" customHeight="1" x14ac:dyDescent="0.25">
      <c r="A8" s="54" t="s">
        <v>106</v>
      </c>
      <c r="B8" s="54"/>
      <c r="C8" s="54"/>
      <c r="D8" s="54"/>
      <c r="E8" s="54"/>
      <c r="F8" s="54"/>
      <c r="G8" s="54"/>
      <c r="H8" s="54"/>
    </row>
    <row r="9" spans="1:8" ht="19.149999999999999" customHeight="1" x14ac:dyDescent="0.25">
      <c r="A9" s="54"/>
      <c r="B9" s="54"/>
      <c r="C9" s="54"/>
      <c r="D9" s="54"/>
      <c r="E9" s="54"/>
      <c r="F9" s="54"/>
      <c r="G9" s="54"/>
      <c r="H9" s="54"/>
    </row>
    <row r="10" spans="1:8" ht="19.149999999999999" customHeight="1" x14ac:dyDescent="0.25">
      <c r="A10" s="54"/>
      <c r="B10" s="54"/>
      <c r="C10" s="54"/>
      <c r="D10" s="54"/>
      <c r="E10" s="54"/>
      <c r="F10" s="54"/>
      <c r="G10" s="54"/>
      <c r="H10" s="54"/>
    </row>
    <row r="11" spans="1:8" ht="0.6" customHeight="1" x14ac:dyDescent="0.25">
      <c r="A11" s="54"/>
      <c r="B11" s="54"/>
      <c r="C11" s="54"/>
      <c r="D11" s="54"/>
      <c r="E11" s="54"/>
      <c r="F11" s="54"/>
      <c r="G11" s="54"/>
      <c r="H11" s="54"/>
    </row>
    <row r="12" spans="1:8" ht="43.5" customHeight="1" x14ac:dyDescent="0.25">
      <c r="A12" s="54"/>
      <c r="B12" s="54"/>
      <c r="C12" s="54"/>
      <c r="D12" s="54"/>
      <c r="E12" s="54"/>
      <c r="F12" s="54"/>
      <c r="G12" s="54"/>
      <c r="H12" s="54"/>
    </row>
    <row r="13" spans="1:8" ht="19.149999999999999" hidden="1" customHeight="1" x14ac:dyDescent="0.25">
      <c r="A13" s="54"/>
      <c r="B13" s="54"/>
      <c r="C13" s="54"/>
      <c r="D13" s="54"/>
      <c r="E13" s="54"/>
      <c r="F13" s="54"/>
      <c r="G13" s="54"/>
      <c r="H13" s="54"/>
    </row>
    <row r="14" spans="1:8" ht="19.149999999999999" hidden="1" customHeight="1" x14ac:dyDescent="0.25">
      <c r="A14" s="54"/>
      <c r="B14" s="54"/>
      <c r="C14" s="54"/>
      <c r="D14" s="54"/>
      <c r="E14" s="54"/>
      <c r="F14" s="54"/>
      <c r="G14" s="54"/>
      <c r="H14" s="54"/>
    </row>
    <row r="15" spans="1:8" ht="19.149999999999999" hidden="1" customHeight="1" x14ac:dyDescent="0.25">
      <c r="A15" s="54"/>
      <c r="B15" s="54"/>
      <c r="C15" s="54"/>
      <c r="D15" s="54"/>
      <c r="E15" s="54"/>
      <c r="F15" s="54"/>
      <c r="G15" s="54"/>
      <c r="H15" s="54"/>
    </row>
    <row r="16" spans="1:8" ht="2.4500000000000002" hidden="1" customHeight="1" x14ac:dyDescent="0.25">
      <c r="A16" s="54"/>
      <c r="B16" s="54"/>
      <c r="C16" s="54"/>
      <c r="D16" s="54"/>
      <c r="E16" s="54"/>
      <c r="F16" s="54"/>
      <c r="G16" s="54"/>
      <c r="H16" s="54"/>
    </row>
    <row r="17" spans="1:8" ht="19.149999999999999" customHeight="1" x14ac:dyDescent="0.25">
      <c r="A17" s="48" t="s">
        <v>6</v>
      </c>
      <c r="B17" s="48"/>
      <c r="C17" s="48"/>
      <c r="D17" s="48"/>
      <c r="E17" s="48"/>
      <c r="F17" s="48"/>
      <c r="G17" s="48"/>
      <c r="H17" s="48"/>
    </row>
    <row r="18" spans="1:8" ht="18.75" x14ac:dyDescent="0.25">
      <c r="A18" s="49" t="s">
        <v>7</v>
      </c>
      <c r="B18" s="49" t="s">
        <v>8</v>
      </c>
      <c r="C18" s="49" t="s">
        <v>9</v>
      </c>
      <c r="D18" s="49" t="s">
        <v>10</v>
      </c>
      <c r="E18" s="51" t="s">
        <v>11</v>
      </c>
      <c r="F18" s="52"/>
      <c r="G18" s="52"/>
      <c r="H18" s="53"/>
    </row>
    <row r="19" spans="1:8" ht="18.75" x14ac:dyDescent="0.25">
      <c r="A19" s="50"/>
      <c r="B19" s="50"/>
      <c r="C19" s="50"/>
      <c r="D19" s="50"/>
      <c r="E19" s="51" t="s">
        <v>12</v>
      </c>
      <c r="F19" s="53"/>
      <c r="G19" s="1" t="s">
        <v>13</v>
      </c>
      <c r="H19" s="1" t="s">
        <v>14</v>
      </c>
    </row>
    <row r="20" spans="1:8" ht="18.75" customHeight="1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41" t="s">
        <v>19</v>
      </c>
      <c r="F20" s="42"/>
      <c r="G20" s="1" t="s">
        <v>20</v>
      </c>
      <c r="H20" s="1" t="s">
        <v>21</v>
      </c>
    </row>
    <row r="21" spans="1:8" ht="18.75" x14ac:dyDescent="0.25">
      <c r="A21" s="3" t="s">
        <v>22</v>
      </c>
      <c r="B21" s="4"/>
      <c r="C21" s="4"/>
      <c r="D21" s="4"/>
      <c r="E21" s="43">
        <f>E22+E42+E47+E58+E63+E77+E84</f>
        <v>9482332.2799999993</v>
      </c>
      <c r="F21" s="44"/>
      <c r="G21" s="25">
        <f>G22+G42+G47+G58+G63+G77+G84</f>
        <v>8521995</v>
      </c>
      <c r="H21" s="25">
        <f>H22+H42+H47+H58+H63+H77+H84</f>
        <v>8273145</v>
      </c>
    </row>
    <row r="22" spans="1:8" ht="37.5" x14ac:dyDescent="0.25">
      <c r="A22" s="3" t="s">
        <v>23</v>
      </c>
      <c r="B22" s="4" t="s">
        <v>24</v>
      </c>
      <c r="C22" s="4"/>
      <c r="D22" s="23"/>
      <c r="E22" s="45">
        <f>E23+E27+E33+E37</f>
        <v>4639414.6399999997</v>
      </c>
      <c r="F22" s="45"/>
      <c r="G22" s="25">
        <f>G23+G27+G33+G37</f>
        <v>4635255</v>
      </c>
      <c r="H22" s="25">
        <f>H23+H27+H33+H37</f>
        <v>4519955</v>
      </c>
    </row>
    <row r="23" spans="1:8" ht="75" x14ac:dyDescent="0.25">
      <c r="A23" s="6" t="s">
        <v>25</v>
      </c>
      <c r="B23" s="7" t="s">
        <v>26</v>
      </c>
      <c r="C23" s="7"/>
      <c r="D23" s="7"/>
      <c r="E23" s="46">
        <f>E24</f>
        <v>1113600</v>
      </c>
      <c r="F23" s="47"/>
      <c r="G23" s="19">
        <f t="shared" ref="G23:H25" si="0">G24</f>
        <v>1113600</v>
      </c>
      <c r="H23" s="19">
        <f t="shared" si="0"/>
        <v>1113600</v>
      </c>
    </row>
    <row r="24" spans="1:8" ht="81.75" customHeight="1" x14ac:dyDescent="0.25">
      <c r="A24" s="6" t="s">
        <v>27</v>
      </c>
      <c r="B24" s="7" t="s">
        <v>26</v>
      </c>
      <c r="C24" s="7" t="s">
        <v>28</v>
      </c>
      <c r="D24" s="7"/>
      <c r="E24" s="34">
        <f>E25</f>
        <v>1113600</v>
      </c>
      <c r="F24" s="35"/>
      <c r="G24" s="8">
        <f t="shared" si="0"/>
        <v>1113600</v>
      </c>
      <c r="H24" s="8">
        <f t="shared" si="0"/>
        <v>1113600</v>
      </c>
    </row>
    <row r="25" spans="1:8" ht="18.75" x14ac:dyDescent="0.25">
      <c r="A25" s="6" t="s">
        <v>29</v>
      </c>
      <c r="B25" s="7" t="s">
        <v>26</v>
      </c>
      <c r="C25" s="7" t="s">
        <v>30</v>
      </c>
      <c r="D25" s="7"/>
      <c r="E25" s="34">
        <f>E26</f>
        <v>1113600</v>
      </c>
      <c r="F25" s="35"/>
      <c r="G25" s="8">
        <f t="shared" si="0"/>
        <v>1113600</v>
      </c>
      <c r="H25" s="8">
        <f t="shared" si="0"/>
        <v>1113600</v>
      </c>
    </row>
    <row r="26" spans="1:8" ht="117" customHeight="1" x14ac:dyDescent="0.25">
      <c r="A26" s="6" t="s">
        <v>31</v>
      </c>
      <c r="B26" s="7" t="s">
        <v>26</v>
      </c>
      <c r="C26" s="7" t="s">
        <v>30</v>
      </c>
      <c r="D26" s="7" t="s">
        <v>32</v>
      </c>
      <c r="E26" s="34">
        <v>1113600</v>
      </c>
      <c r="F26" s="35"/>
      <c r="G26" s="8">
        <v>1113600</v>
      </c>
      <c r="H26" s="8">
        <v>1113600</v>
      </c>
    </row>
    <row r="27" spans="1:8" ht="93.75" x14ac:dyDescent="0.25">
      <c r="A27" s="6" t="s">
        <v>33</v>
      </c>
      <c r="B27" s="7" t="s">
        <v>34</v>
      </c>
      <c r="C27" s="7"/>
      <c r="D27" s="7"/>
      <c r="E27" s="34">
        <f>E28</f>
        <v>3458814.6399999997</v>
      </c>
      <c r="F27" s="35"/>
      <c r="G27" s="8">
        <f>G28</f>
        <v>3454655</v>
      </c>
      <c r="H27" s="8">
        <f>H28</f>
        <v>3351355</v>
      </c>
    </row>
    <row r="28" spans="1:8" ht="80.25" customHeight="1" x14ac:dyDescent="0.25">
      <c r="A28" s="6" t="s">
        <v>27</v>
      </c>
      <c r="B28" s="7" t="s">
        <v>34</v>
      </c>
      <c r="C28" s="7" t="s">
        <v>28</v>
      </c>
      <c r="D28" s="7"/>
      <c r="E28" s="34">
        <f>E29</f>
        <v>3458814.6399999997</v>
      </c>
      <c r="F28" s="35"/>
      <c r="G28" s="8">
        <f>G29</f>
        <v>3454655</v>
      </c>
      <c r="H28" s="8">
        <f>H29</f>
        <v>3351355</v>
      </c>
    </row>
    <row r="29" spans="1:8" ht="37.5" x14ac:dyDescent="0.25">
      <c r="A29" s="6" t="s">
        <v>35</v>
      </c>
      <c r="B29" s="7" t="s">
        <v>34</v>
      </c>
      <c r="C29" s="7" t="s">
        <v>36</v>
      </c>
      <c r="D29" s="7"/>
      <c r="E29" s="34">
        <f>E30+E31+E32</f>
        <v>3458814.6399999997</v>
      </c>
      <c r="F29" s="35"/>
      <c r="G29" s="8">
        <f>G30+G31+G32</f>
        <v>3454655</v>
      </c>
      <c r="H29" s="8">
        <f>H30+H31+H32</f>
        <v>3351355</v>
      </c>
    </row>
    <row r="30" spans="1:8" ht="111.75" customHeight="1" x14ac:dyDescent="0.25">
      <c r="A30" s="6" t="s">
        <v>31</v>
      </c>
      <c r="B30" s="7" t="s">
        <v>34</v>
      </c>
      <c r="C30" s="7" t="s">
        <v>36</v>
      </c>
      <c r="D30" s="7" t="s">
        <v>32</v>
      </c>
      <c r="E30" s="34">
        <v>2229411</v>
      </c>
      <c r="F30" s="35"/>
      <c r="G30" s="8">
        <v>2207600</v>
      </c>
      <c r="H30" s="8">
        <v>2207600</v>
      </c>
    </row>
    <row r="31" spans="1:8" ht="56.25" x14ac:dyDescent="0.25">
      <c r="A31" s="6" t="s">
        <v>37</v>
      </c>
      <c r="B31" s="7" t="s">
        <v>34</v>
      </c>
      <c r="C31" s="7" t="s">
        <v>36</v>
      </c>
      <c r="D31" s="7" t="s">
        <v>38</v>
      </c>
      <c r="E31" s="34">
        <v>1220903.6399999999</v>
      </c>
      <c r="F31" s="35"/>
      <c r="G31" s="8">
        <v>1238555</v>
      </c>
      <c r="H31" s="8">
        <v>1135255</v>
      </c>
    </row>
    <row r="32" spans="1:8" ht="18.75" x14ac:dyDescent="0.25">
      <c r="A32" s="6" t="s">
        <v>39</v>
      </c>
      <c r="B32" s="7" t="s">
        <v>34</v>
      </c>
      <c r="C32" s="7" t="s">
        <v>36</v>
      </c>
      <c r="D32" s="7" t="s">
        <v>40</v>
      </c>
      <c r="E32" s="34">
        <v>8500</v>
      </c>
      <c r="F32" s="35"/>
      <c r="G32" s="8">
        <v>8500</v>
      </c>
      <c r="H32" s="8">
        <v>8500</v>
      </c>
    </row>
    <row r="33" spans="1:8" ht="19.149999999999999" customHeight="1" x14ac:dyDescent="0.25">
      <c r="A33" s="6" t="s">
        <v>41</v>
      </c>
      <c r="B33" s="7" t="s">
        <v>42</v>
      </c>
      <c r="C33" s="7"/>
      <c r="D33" s="7"/>
      <c r="E33" s="34">
        <f>E34</f>
        <v>50000</v>
      </c>
      <c r="F33" s="35"/>
      <c r="G33" s="8">
        <f t="shared" ref="G33:H35" si="1">G34</f>
        <v>50000</v>
      </c>
      <c r="H33" s="8">
        <f t="shared" si="1"/>
        <v>50000</v>
      </c>
    </row>
    <row r="34" spans="1:8" ht="75.75" customHeight="1" x14ac:dyDescent="0.25">
      <c r="A34" s="6" t="s">
        <v>27</v>
      </c>
      <c r="B34" s="7" t="s">
        <v>42</v>
      </c>
      <c r="C34" s="7" t="s">
        <v>28</v>
      </c>
      <c r="D34" s="7"/>
      <c r="E34" s="34">
        <f>E35</f>
        <v>50000</v>
      </c>
      <c r="F34" s="35"/>
      <c r="G34" s="8">
        <f t="shared" si="1"/>
        <v>50000</v>
      </c>
      <c r="H34" s="8">
        <f t="shared" si="1"/>
        <v>50000</v>
      </c>
    </row>
    <row r="35" spans="1:8" ht="37.5" x14ac:dyDescent="0.25">
      <c r="A35" s="6" t="s">
        <v>43</v>
      </c>
      <c r="B35" s="7" t="s">
        <v>42</v>
      </c>
      <c r="C35" s="7" t="s">
        <v>44</v>
      </c>
      <c r="D35" s="7"/>
      <c r="E35" s="34">
        <f>E36</f>
        <v>50000</v>
      </c>
      <c r="F35" s="35"/>
      <c r="G35" s="8">
        <f t="shared" si="1"/>
        <v>50000</v>
      </c>
      <c r="H35" s="8">
        <f t="shared" si="1"/>
        <v>50000</v>
      </c>
    </row>
    <row r="36" spans="1:8" ht="18.75" x14ac:dyDescent="0.25">
      <c r="A36" s="6" t="s">
        <v>39</v>
      </c>
      <c r="B36" s="7" t="s">
        <v>42</v>
      </c>
      <c r="C36" s="7" t="s">
        <v>44</v>
      </c>
      <c r="D36" s="7" t="s">
        <v>40</v>
      </c>
      <c r="E36" s="34">
        <v>50000</v>
      </c>
      <c r="F36" s="35"/>
      <c r="G36" s="8">
        <v>50000</v>
      </c>
      <c r="H36" s="8">
        <v>50000</v>
      </c>
    </row>
    <row r="37" spans="1:8" ht="19.149999999999999" customHeight="1" x14ac:dyDescent="0.25">
      <c r="A37" s="6" t="s">
        <v>45</v>
      </c>
      <c r="B37" s="7" t="s">
        <v>46</v>
      </c>
      <c r="C37" s="7"/>
      <c r="D37" s="7"/>
      <c r="E37" s="34">
        <f>E38</f>
        <v>17000</v>
      </c>
      <c r="F37" s="35"/>
      <c r="G37" s="8">
        <f>G38</f>
        <v>17000</v>
      </c>
      <c r="H37" s="8">
        <f>H38</f>
        <v>5000</v>
      </c>
    </row>
    <row r="38" spans="1:8" ht="78.75" customHeight="1" x14ac:dyDescent="0.25">
      <c r="A38" s="6" t="s">
        <v>27</v>
      </c>
      <c r="B38" s="7" t="s">
        <v>46</v>
      </c>
      <c r="C38" s="7" t="s">
        <v>28</v>
      </c>
      <c r="D38" s="7"/>
      <c r="E38" s="34">
        <f>E39</f>
        <v>17000</v>
      </c>
      <c r="F38" s="35"/>
      <c r="G38" s="8">
        <f>G39</f>
        <v>17000</v>
      </c>
      <c r="H38" s="8">
        <f>H39</f>
        <v>5000</v>
      </c>
    </row>
    <row r="39" spans="1:8" ht="16.149999999999999" customHeight="1" x14ac:dyDescent="0.25">
      <c r="A39" s="6" t="s">
        <v>47</v>
      </c>
      <c r="B39" s="7" t="s">
        <v>46</v>
      </c>
      <c r="C39" s="7" t="s">
        <v>48</v>
      </c>
      <c r="D39" s="7"/>
      <c r="E39" s="34">
        <f>E40+E41</f>
        <v>17000</v>
      </c>
      <c r="F39" s="35"/>
      <c r="G39" s="8">
        <f>G40+G41</f>
        <v>17000</v>
      </c>
      <c r="H39" s="8">
        <f>H40+H41</f>
        <v>5000</v>
      </c>
    </row>
    <row r="40" spans="1:8" ht="56.25" x14ac:dyDescent="0.25">
      <c r="A40" s="6" t="s">
        <v>37</v>
      </c>
      <c r="B40" s="7" t="s">
        <v>46</v>
      </c>
      <c r="C40" s="7" t="s">
        <v>48</v>
      </c>
      <c r="D40" s="7" t="s">
        <v>38</v>
      </c>
      <c r="E40" s="34">
        <v>5000</v>
      </c>
      <c r="F40" s="35"/>
      <c r="G40" s="8">
        <v>5000</v>
      </c>
      <c r="H40" s="8">
        <v>5000</v>
      </c>
    </row>
    <row r="41" spans="1:8" ht="18.75" x14ac:dyDescent="0.25">
      <c r="A41" s="6" t="s">
        <v>39</v>
      </c>
      <c r="B41" s="7" t="s">
        <v>46</v>
      </c>
      <c r="C41" s="7" t="s">
        <v>48</v>
      </c>
      <c r="D41" s="7" t="s">
        <v>40</v>
      </c>
      <c r="E41" s="34">
        <v>12000</v>
      </c>
      <c r="F41" s="35"/>
      <c r="G41" s="8">
        <v>12000</v>
      </c>
      <c r="H41" s="9"/>
    </row>
    <row r="42" spans="1:8" ht="26.25" customHeight="1" x14ac:dyDescent="0.25">
      <c r="A42" s="3" t="s">
        <v>49</v>
      </c>
      <c r="B42" s="4" t="s">
        <v>50</v>
      </c>
      <c r="C42" s="4"/>
      <c r="D42" s="4"/>
      <c r="E42" s="38">
        <f>E43</f>
        <v>401020</v>
      </c>
      <c r="F42" s="39"/>
      <c r="G42" s="5">
        <f t="shared" ref="G42:H45" si="2">G43</f>
        <v>441100</v>
      </c>
      <c r="H42" s="5">
        <f t="shared" si="2"/>
        <v>482650</v>
      </c>
    </row>
    <row r="43" spans="1:8" ht="37.5" x14ac:dyDescent="0.25">
      <c r="A43" s="6" t="s">
        <v>51</v>
      </c>
      <c r="B43" s="7" t="s">
        <v>52</v>
      </c>
      <c r="C43" s="7"/>
      <c r="D43" s="7"/>
      <c r="E43" s="34">
        <f>E44</f>
        <v>401020</v>
      </c>
      <c r="F43" s="35"/>
      <c r="G43" s="8">
        <f t="shared" si="2"/>
        <v>441100</v>
      </c>
      <c r="H43" s="8">
        <f t="shared" si="2"/>
        <v>482650</v>
      </c>
    </row>
    <row r="44" spans="1:8" ht="76.5" customHeight="1" x14ac:dyDescent="0.25">
      <c r="A44" s="6" t="s">
        <v>27</v>
      </c>
      <c r="B44" s="7" t="s">
        <v>52</v>
      </c>
      <c r="C44" s="7" t="s">
        <v>28</v>
      </c>
      <c r="D44" s="7"/>
      <c r="E44" s="34">
        <f>E45</f>
        <v>401020</v>
      </c>
      <c r="F44" s="35"/>
      <c r="G44" s="8">
        <f t="shared" si="2"/>
        <v>441100</v>
      </c>
      <c r="H44" s="8">
        <f t="shared" si="2"/>
        <v>482650</v>
      </c>
    </row>
    <row r="45" spans="1:8" ht="75" x14ac:dyDescent="0.25">
      <c r="A45" s="6" t="s">
        <v>53</v>
      </c>
      <c r="B45" s="7" t="s">
        <v>52</v>
      </c>
      <c r="C45" s="7" t="s">
        <v>54</v>
      </c>
      <c r="D45" s="7"/>
      <c r="E45" s="34">
        <f>E46</f>
        <v>401020</v>
      </c>
      <c r="F45" s="35"/>
      <c r="G45" s="8">
        <f t="shared" si="2"/>
        <v>441100</v>
      </c>
      <c r="H45" s="8">
        <f t="shared" si="2"/>
        <v>482650</v>
      </c>
    </row>
    <row r="46" spans="1:8" ht="117" customHeight="1" x14ac:dyDescent="0.25">
      <c r="A46" s="6" t="s">
        <v>31</v>
      </c>
      <c r="B46" s="7" t="s">
        <v>52</v>
      </c>
      <c r="C46" s="7" t="s">
        <v>54</v>
      </c>
      <c r="D46" s="7" t="s">
        <v>32</v>
      </c>
      <c r="E46" s="34">
        <v>401020</v>
      </c>
      <c r="F46" s="35"/>
      <c r="G46" s="8">
        <v>441100</v>
      </c>
      <c r="H46" s="8">
        <v>482650</v>
      </c>
    </row>
    <row r="47" spans="1:8" ht="75" x14ac:dyDescent="0.25">
      <c r="A47" s="3" t="s">
        <v>55</v>
      </c>
      <c r="B47" s="4" t="s">
        <v>56</v>
      </c>
      <c r="C47" s="4"/>
      <c r="D47" s="4"/>
      <c r="E47" s="38">
        <f>E48+E56</f>
        <v>310000</v>
      </c>
      <c r="F47" s="39"/>
      <c r="G47" s="5">
        <f>G48+G56</f>
        <v>260000</v>
      </c>
      <c r="H47" s="10"/>
    </row>
    <row r="48" spans="1:8" ht="75.75" thickBot="1" x14ac:dyDescent="0.3">
      <c r="A48" s="6" t="s">
        <v>57</v>
      </c>
      <c r="B48" s="7" t="s">
        <v>58</v>
      </c>
      <c r="C48" s="7"/>
      <c r="D48" s="7"/>
      <c r="E48" s="34">
        <f>E49</f>
        <v>260000</v>
      </c>
      <c r="F48" s="35"/>
      <c r="G48" s="17">
        <f>G49</f>
        <v>210000</v>
      </c>
      <c r="H48" s="18"/>
    </row>
    <row r="49" spans="1:8" ht="75.75" customHeight="1" thickBot="1" x14ac:dyDescent="0.3">
      <c r="A49" s="6" t="s">
        <v>27</v>
      </c>
      <c r="B49" s="7" t="s">
        <v>58</v>
      </c>
      <c r="C49" s="7" t="s">
        <v>28</v>
      </c>
      <c r="D49" s="7"/>
      <c r="E49" s="34">
        <f>E51+E53</f>
        <v>260000</v>
      </c>
      <c r="F49" s="40"/>
      <c r="G49" s="21">
        <f>G51+G53</f>
        <v>210000</v>
      </c>
      <c r="H49" s="22"/>
    </row>
    <row r="50" spans="1:8" ht="56.25" x14ac:dyDescent="0.25">
      <c r="A50" s="6" t="s">
        <v>59</v>
      </c>
      <c r="B50" s="7" t="s">
        <v>58</v>
      </c>
      <c r="C50" s="7" t="s">
        <v>60</v>
      </c>
      <c r="D50" s="7"/>
      <c r="E50" s="34">
        <f>E51</f>
        <v>210000</v>
      </c>
      <c r="F50" s="35"/>
      <c r="G50" s="19">
        <f>G51</f>
        <v>210000</v>
      </c>
      <c r="H50" s="20"/>
    </row>
    <row r="51" spans="1:8" ht="56.25" x14ac:dyDescent="0.25">
      <c r="A51" s="6" t="s">
        <v>37</v>
      </c>
      <c r="B51" s="7" t="s">
        <v>58</v>
      </c>
      <c r="C51" s="7" t="s">
        <v>60</v>
      </c>
      <c r="D51" s="7" t="s">
        <v>38</v>
      </c>
      <c r="E51" s="34">
        <v>210000</v>
      </c>
      <c r="F51" s="35"/>
      <c r="G51" s="8">
        <v>210000</v>
      </c>
      <c r="H51" s="9"/>
    </row>
    <row r="52" spans="1:8" ht="151.5" customHeight="1" x14ac:dyDescent="0.25">
      <c r="A52" s="6" t="s">
        <v>61</v>
      </c>
      <c r="B52" s="7" t="s">
        <v>58</v>
      </c>
      <c r="C52" s="7" t="s">
        <v>62</v>
      </c>
      <c r="D52" s="7"/>
      <c r="E52" s="34">
        <f>E53</f>
        <v>50000</v>
      </c>
      <c r="F52" s="35"/>
      <c r="G52" s="9"/>
      <c r="H52" s="9"/>
    </row>
    <row r="53" spans="1:8" ht="56.25" x14ac:dyDescent="0.25">
      <c r="A53" s="6" t="s">
        <v>37</v>
      </c>
      <c r="B53" s="7" t="s">
        <v>58</v>
      </c>
      <c r="C53" s="7" t="s">
        <v>62</v>
      </c>
      <c r="D53" s="7" t="s">
        <v>38</v>
      </c>
      <c r="E53" s="34">
        <v>50000</v>
      </c>
      <c r="F53" s="35"/>
      <c r="G53" s="9"/>
      <c r="H53" s="9"/>
    </row>
    <row r="54" spans="1:8" ht="56.25" x14ac:dyDescent="0.25">
      <c r="A54" s="6" t="s">
        <v>63</v>
      </c>
      <c r="B54" s="7" t="s">
        <v>64</v>
      </c>
      <c r="C54" s="7"/>
      <c r="D54" s="7"/>
      <c r="E54" s="34">
        <f>E55</f>
        <v>50000</v>
      </c>
      <c r="F54" s="35"/>
      <c r="G54" s="8">
        <f>G55</f>
        <v>50000</v>
      </c>
      <c r="H54" s="9"/>
    </row>
    <row r="55" spans="1:8" ht="72.75" customHeight="1" x14ac:dyDescent="0.25">
      <c r="A55" s="6" t="s">
        <v>27</v>
      </c>
      <c r="B55" s="7" t="s">
        <v>64</v>
      </c>
      <c r="C55" s="7" t="s">
        <v>28</v>
      </c>
      <c r="D55" s="7"/>
      <c r="E55" s="34">
        <f>E56</f>
        <v>50000</v>
      </c>
      <c r="F55" s="35"/>
      <c r="G55" s="8">
        <f>G56</f>
        <v>50000</v>
      </c>
      <c r="H55" s="9"/>
    </row>
    <row r="56" spans="1:8" ht="37.5" x14ac:dyDescent="0.25">
      <c r="A56" s="6" t="s">
        <v>65</v>
      </c>
      <c r="B56" s="7" t="s">
        <v>64</v>
      </c>
      <c r="C56" s="7" t="s">
        <v>66</v>
      </c>
      <c r="D56" s="7"/>
      <c r="E56" s="34">
        <f>E57</f>
        <v>50000</v>
      </c>
      <c r="F56" s="35"/>
      <c r="G56" s="8">
        <f>G57</f>
        <v>50000</v>
      </c>
      <c r="H56" s="9"/>
    </row>
    <row r="57" spans="1:8" ht="56.25" x14ac:dyDescent="0.25">
      <c r="A57" s="6" t="s">
        <v>37</v>
      </c>
      <c r="B57" s="7" t="s">
        <v>64</v>
      </c>
      <c r="C57" s="7" t="s">
        <v>66</v>
      </c>
      <c r="D57" s="7" t="s">
        <v>38</v>
      </c>
      <c r="E57" s="34">
        <v>50000</v>
      </c>
      <c r="F57" s="35"/>
      <c r="G57" s="8">
        <v>50000</v>
      </c>
      <c r="H57" s="9"/>
    </row>
    <row r="58" spans="1:8" ht="25.5" customHeight="1" x14ac:dyDescent="0.25">
      <c r="A58" s="3" t="s">
        <v>67</v>
      </c>
      <c r="B58" s="4" t="s">
        <v>68</v>
      </c>
      <c r="C58" s="4"/>
      <c r="D58" s="4"/>
      <c r="E58" s="38">
        <f>E59</f>
        <v>1060000</v>
      </c>
      <c r="F58" s="39"/>
      <c r="G58" s="5">
        <f t="shared" ref="G58:H61" si="3">G59</f>
        <v>1060000</v>
      </c>
      <c r="H58" s="5">
        <f t="shared" si="3"/>
        <v>1060000</v>
      </c>
    </row>
    <row r="59" spans="1:8" ht="25.5" customHeight="1" x14ac:dyDescent="0.25">
      <c r="A59" s="6" t="s">
        <v>69</v>
      </c>
      <c r="B59" s="7" t="s">
        <v>70</v>
      </c>
      <c r="C59" s="7"/>
      <c r="D59" s="7"/>
      <c r="E59" s="34">
        <f>E60</f>
        <v>1060000</v>
      </c>
      <c r="F59" s="35"/>
      <c r="G59" s="8">
        <f t="shared" si="3"/>
        <v>1060000</v>
      </c>
      <c r="H59" s="8">
        <f t="shared" si="3"/>
        <v>1060000</v>
      </c>
    </row>
    <row r="60" spans="1:8" ht="74.25" customHeight="1" x14ac:dyDescent="0.25">
      <c r="A60" s="6" t="s">
        <v>27</v>
      </c>
      <c r="B60" s="7" t="s">
        <v>70</v>
      </c>
      <c r="C60" s="7" t="s">
        <v>28</v>
      </c>
      <c r="D60" s="7"/>
      <c r="E60" s="34">
        <f>E61</f>
        <v>1060000</v>
      </c>
      <c r="F60" s="35"/>
      <c r="G60" s="8">
        <f t="shared" si="3"/>
        <v>1060000</v>
      </c>
      <c r="H60" s="8">
        <f t="shared" si="3"/>
        <v>1060000</v>
      </c>
    </row>
    <row r="61" spans="1:8" ht="18.75" x14ac:dyDescent="0.25">
      <c r="A61" s="6" t="s">
        <v>71</v>
      </c>
      <c r="B61" s="7" t="s">
        <v>70</v>
      </c>
      <c r="C61" s="7" t="s">
        <v>72</v>
      </c>
      <c r="D61" s="7"/>
      <c r="E61" s="34">
        <f>E62</f>
        <v>1060000</v>
      </c>
      <c r="F61" s="35"/>
      <c r="G61" s="8">
        <f t="shared" si="3"/>
        <v>1060000</v>
      </c>
      <c r="H61" s="8">
        <f t="shared" si="3"/>
        <v>1060000</v>
      </c>
    </row>
    <row r="62" spans="1:8" ht="56.25" x14ac:dyDescent="0.25">
      <c r="A62" s="6" t="s">
        <v>37</v>
      </c>
      <c r="B62" s="7" t="s">
        <v>70</v>
      </c>
      <c r="C62" s="7" t="s">
        <v>72</v>
      </c>
      <c r="D62" s="7" t="s">
        <v>38</v>
      </c>
      <c r="E62" s="34">
        <v>1060000</v>
      </c>
      <c r="F62" s="35"/>
      <c r="G62" s="8">
        <v>1060000</v>
      </c>
      <c r="H62" s="8">
        <v>1060000</v>
      </c>
    </row>
    <row r="63" spans="1:8" ht="37.5" x14ac:dyDescent="0.25">
      <c r="A63" s="3" t="s">
        <v>73</v>
      </c>
      <c r="B63" s="4" t="s">
        <v>74</v>
      </c>
      <c r="C63" s="4"/>
      <c r="D63" s="4"/>
      <c r="E63" s="38">
        <f>E64+E68</f>
        <v>2621897.6399999997</v>
      </c>
      <c r="F63" s="39"/>
      <c r="G63" s="5">
        <f>G64+G68</f>
        <v>1880940</v>
      </c>
      <c r="H63" s="5">
        <f>H64+H68</f>
        <v>1889940</v>
      </c>
    </row>
    <row r="64" spans="1:8" ht="19.149999999999999" customHeight="1" x14ac:dyDescent="0.25">
      <c r="A64" s="6" t="s">
        <v>75</v>
      </c>
      <c r="B64" s="7" t="s">
        <v>76</v>
      </c>
      <c r="C64" s="7"/>
      <c r="D64" s="7"/>
      <c r="E64" s="34">
        <f>E65</f>
        <v>28000</v>
      </c>
      <c r="F64" s="35"/>
      <c r="G64" s="8">
        <f t="shared" ref="G64:H66" si="4">G65</f>
        <v>27000</v>
      </c>
      <c r="H64" s="8">
        <f t="shared" si="4"/>
        <v>26000</v>
      </c>
    </row>
    <row r="65" spans="1:8" ht="75.75" customHeight="1" x14ac:dyDescent="0.25">
      <c r="A65" s="6" t="s">
        <v>27</v>
      </c>
      <c r="B65" s="7" t="s">
        <v>76</v>
      </c>
      <c r="C65" s="7" t="s">
        <v>28</v>
      </c>
      <c r="D65" s="7"/>
      <c r="E65" s="34">
        <f>E66</f>
        <v>28000</v>
      </c>
      <c r="F65" s="35"/>
      <c r="G65" s="8">
        <f t="shared" si="4"/>
        <v>27000</v>
      </c>
      <c r="H65" s="8">
        <f t="shared" si="4"/>
        <v>26000</v>
      </c>
    </row>
    <row r="66" spans="1:8" ht="75" x14ac:dyDescent="0.25">
      <c r="A66" s="6" t="s">
        <v>77</v>
      </c>
      <c r="B66" s="7" t="s">
        <v>76</v>
      </c>
      <c r="C66" s="7" t="s">
        <v>78</v>
      </c>
      <c r="D66" s="7"/>
      <c r="E66" s="34">
        <f>E67</f>
        <v>28000</v>
      </c>
      <c r="F66" s="35"/>
      <c r="G66" s="8">
        <f t="shared" si="4"/>
        <v>27000</v>
      </c>
      <c r="H66" s="8">
        <f t="shared" si="4"/>
        <v>26000</v>
      </c>
    </row>
    <row r="67" spans="1:8" ht="56.25" x14ac:dyDescent="0.25">
      <c r="A67" s="6" t="s">
        <v>37</v>
      </c>
      <c r="B67" s="7" t="s">
        <v>76</v>
      </c>
      <c r="C67" s="7" t="s">
        <v>78</v>
      </c>
      <c r="D67" s="7" t="s">
        <v>38</v>
      </c>
      <c r="E67" s="34">
        <v>28000</v>
      </c>
      <c r="F67" s="35"/>
      <c r="G67" s="8">
        <v>27000</v>
      </c>
      <c r="H67" s="8">
        <v>26000</v>
      </c>
    </row>
    <row r="68" spans="1:8" ht="18.75" x14ac:dyDescent="0.25">
      <c r="A68" s="6" t="s">
        <v>79</v>
      </c>
      <c r="B68" s="7" t="s">
        <v>80</v>
      </c>
      <c r="C68" s="7"/>
      <c r="D68" s="7"/>
      <c r="E68" s="34">
        <f>E69</f>
        <v>2593897.6399999997</v>
      </c>
      <c r="F68" s="35"/>
      <c r="G68" s="8">
        <f>G69</f>
        <v>1853940</v>
      </c>
      <c r="H68" s="8">
        <f>H69</f>
        <v>1863940</v>
      </c>
    </row>
    <row r="69" spans="1:8" ht="75" customHeight="1" x14ac:dyDescent="0.25">
      <c r="A69" s="6" t="s">
        <v>27</v>
      </c>
      <c r="B69" s="7" t="s">
        <v>80</v>
      </c>
      <c r="C69" s="7" t="s">
        <v>28</v>
      </c>
      <c r="D69" s="7"/>
      <c r="E69" s="34">
        <f>E70+E73+E75</f>
        <v>2593897.6399999997</v>
      </c>
      <c r="F69" s="35"/>
      <c r="G69" s="8">
        <f>G70+G73+G75</f>
        <v>1853940</v>
      </c>
      <c r="H69" s="8">
        <f>H70+H73+H75</f>
        <v>1863940</v>
      </c>
    </row>
    <row r="70" spans="1:8" ht="37.5" x14ac:dyDescent="0.25">
      <c r="A70" s="6" t="s">
        <v>81</v>
      </c>
      <c r="B70" s="7" t="s">
        <v>80</v>
      </c>
      <c r="C70" s="7" t="s">
        <v>82</v>
      </c>
      <c r="D70" s="7"/>
      <c r="E70" s="34">
        <f>E71+E72</f>
        <v>2158900.8499999996</v>
      </c>
      <c r="F70" s="35"/>
      <c r="G70" s="8">
        <f>G719+G71</f>
        <v>1818943.21</v>
      </c>
      <c r="H70" s="8">
        <f>H71+H72</f>
        <v>1828943.21</v>
      </c>
    </row>
    <row r="71" spans="1:8" ht="56.25" x14ac:dyDescent="0.25">
      <c r="A71" s="6" t="s">
        <v>37</v>
      </c>
      <c r="B71" s="7" t="s">
        <v>80</v>
      </c>
      <c r="C71" s="7" t="s">
        <v>82</v>
      </c>
      <c r="D71" s="7" t="s">
        <v>38</v>
      </c>
      <c r="E71" s="34">
        <v>2158421.0499999998</v>
      </c>
      <c r="F71" s="35"/>
      <c r="G71" s="8">
        <v>1818943.21</v>
      </c>
      <c r="H71" s="8">
        <v>1828943.21</v>
      </c>
    </row>
    <row r="72" spans="1:8" ht="18.75" x14ac:dyDescent="0.25">
      <c r="A72" s="6" t="s">
        <v>39</v>
      </c>
      <c r="B72" s="7" t="s">
        <v>80</v>
      </c>
      <c r="C72" s="7" t="s">
        <v>82</v>
      </c>
      <c r="D72" s="7" t="s">
        <v>40</v>
      </c>
      <c r="E72" s="34">
        <v>479.8</v>
      </c>
      <c r="F72" s="35"/>
      <c r="G72" s="8"/>
      <c r="H72" s="8"/>
    </row>
    <row r="73" spans="1:8" ht="37.5" x14ac:dyDescent="0.25">
      <c r="A73" s="6" t="s">
        <v>83</v>
      </c>
      <c r="B73" s="7" t="s">
        <v>80</v>
      </c>
      <c r="C73" s="7" t="s">
        <v>84</v>
      </c>
      <c r="D73" s="7"/>
      <c r="E73" s="34">
        <f>E74</f>
        <v>34996.79</v>
      </c>
      <c r="F73" s="35"/>
      <c r="G73" s="8">
        <f>G74</f>
        <v>34996.79</v>
      </c>
      <c r="H73" s="8">
        <f>H74</f>
        <v>34996.79</v>
      </c>
    </row>
    <row r="74" spans="1:8" ht="56.25" x14ac:dyDescent="0.25">
      <c r="A74" s="6" t="s">
        <v>37</v>
      </c>
      <c r="B74" s="7" t="s">
        <v>80</v>
      </c>
      <c r="C74" s="7" t="s">
        <v>84</v>
      </c>
      <c r="D74" s="7" t="s">
        <v>38</v>
      </c>
      <c r="E74" s="34">
        <v>34996.79</v>
      </c>
      <c r="F74" s="35"/>
      <c r="G74" s="8">
        <v>34996.79</v>
      </c>
      <c r="H74" s="8">
        <v>34996.79</v>
      </c>
    </row>
    <row r="75" spans="1:8" ht="151.5" customHeight="1" x14ac:dyDescent="0.25">
      <c r="A75" s="6" t="s">
        <v>61</v>
      </c>
      <c r="B75" s="7" t="s">
        <v>80</v>
      </c>
      <c r="C75" s="7" t="s">
        <v>62</v>
      </c>
      <c r="D75" s="7"/>
      <c r="E75" s="34">
        <f>E76</f>
        <v>400000</v>
      </c>
      <c r="F75" s="35"/>
      <c r="G75" s="9"/>
      <c r="H75" s="9"/>
    </row>
    <row r="76" spans="1:8" ht="56.25" x14ac:dyDescent="0.25">
      <c r="A76" s="6" t="s">
        <v>37</v>
      </c>
      <c r="B76" s="7" t="s">
        <v>80</v>
      </c>
      <c r="C76" s="7" t="s">
        <v>62</v>
      </c>
      <c r="D76" s="7" t="s">
        <v>38</v>
      </c>
      <c r="E76" s="34">
        <v>400000</v>
      </c>
      <c r="F76" s="35"/>
      <c r="G76" s="9"/>
      <c r="H76" s="9"/>
    </row>
    <row r="77" spans="1:8" ht="25.5" customHeight="1" x14ac:dyDescent="0.25">
      <c r="A77" s="3" t="s">
        <v>85</v>
      </c>
      <c r="B77" s="4" t="s">
        <v>86</v>
      </c>
      <c r="C77" s="4"/>
      <c r="D77" s="4"/>
      <c r="E77" s="38">
        <f>E78</f>
        <v>450000</v>
      </c>
      <c r="F77" s="39"/>
      <c r="G77" s="5">
        <f>G78</f>
        <v>73400</v>
      </c>
      <c r="H77" s="10"/>
    </row>
    <row r="78" spans="1:8" ht="37.5" x14ac:dyDescent="0.25">
      <c r="A78" s="6" t="s">
        <v>87</v>
      </c>
      <c r="B78" s="7" t="s">
        <v>88</v>
      </c>
      <c r="C78" s="7"/>
      <c r="D78" s="7"/>
      <c r="E78" s="34">
        <f>E79</f>
        <v>450000</v>
      </c>
      <c r="F78" s="35"/>
      <c r="G78" s="8">
        <f>G79</f>
        <v>73400</v>
      </c>
      <c r="H78" s="9"/>
    </row>
    <row r="79" spans="1:8" ht="79.5" customHeight="1" x14ac:dyDescent="0.25">
      <c r="A79" s="6" t="s">
        <v>27</v>
      </c>
      <c r="B79" s="7" t="s">
        <v>88</v>
      </c>
      <c r="C79" s="7" t="s">
        <v>28</v>
      </c>
      <c r="D79" s="7"/>
      <c r="E79" s="34">
        <f>E81+E83</f>
        <v>450000</v>
      </c>
      <c r="F79" s="35"/>
      <c r="G79" s="8">
        <f>G81+G83</f>
        <v>73400</v>
      </c>
      <c r="H79" s="9"/>
    </row>
    <row r="80" spans="1:8" ht="37.5" x14ac:dyDescent="0.25">
      <c r="A80" s="6" t="s">
        <v>89</v>
      </c>
      <c r="B80" s="7" t="s">
        <v>88</v>
      </c>
      <c r="C80" s="7" t="s">
        <v>90</v>
      </c>
      <c r="D80" s="7"/>
      <c r="E80" s="34">
        <f>E81</f>
        <v>300000</v>
      </c>
      <c r="F80" s="35"/>
      <c r="G80" s="8">
        <f>G81</f>
        <v>73400</v>
      </c>
      <c r="H80" s="9"/>
    </row>
    <row r="81" spans="1:8" ht="56.25" x14ac:dyDescent="0.25">
      <c r="A81" s="6" t="s">
        <v>37</v>
      </c>
      <c r="B81" s="7" t="s">
        <v>88</v>
      </c>
      <c r="C81" s="7" t="s">
        <v>90</v>
      </c>
      <c r="D81" s="7" t="s">
        <v>38</v>
      </c>
      <c r="E81" s="34">
        <v>300000</v>
      </c>
      <c r="F81" s="35"/>
      <c r="G81" s="8">
        <v>73400</v>
      </c>
      <c r="H81" s="9"/>
    </row>
    <row r="82" spans="1:8" ht="154.5" customHeight="1" x14ac:dyDescent="0.25">
      <c r="A82" s="6" t="s">
        <v>61</v>
      </c>
      <c r="B82" s="7" t="s">
        <v>88</v>
      </c>
      <c r="C82" s="7" t="s">
        <v>62</v>
      </c>
      <c r="D82" s="7"/>
      <c r="E82" s="34">
        <f>E83</f>
        <v>150000</v>
      </c>
      <c r="F82" s="35"/>
      <c r="G82" s="9"/>
      <c r="H82" s="9"/>
    </row>
    <row r="83" spans="1:8" ht="56.25" x14ac:dyDescent="0.25">
      <c r="A83" s="11" t="s">
        <v>37</v>
      </c>
      <c r="B83" s="7" t="s">
        <v>88</v>
      </c>
      <c r="C83" s="7" t="s">
        <v>62</v>
      </c>
      <c r="D83" s="7" t="s">
        <v>38</v>
      </c>
      <c r="E83" s="34">
        <v>150000</v>
      </c>
      <c r="F83" s="35"/>
      <c r="G83" s="9"/>
      <c r="H83" s="9"/>
    </row>
    <row r="84" spans="1:8" ht="37.5" x14ac:dyDescent="0.25">
      <c r="A84" s="12" t="s">
        <v>98</v>
      </c>
      <c r="B84" s="4" t="s">
        <v>91</v>
      </c>
      <c r="C84" s="4"/>
      <c r="D84" s="4"/>
      <c r="E84" s="36"/>
      <c r="F84" s="37"/>
      <c r="G84" s="5">
        <f t="shared" ref="G84:H87" si="5">G85</f>
        <v>171300</v>
      </c>
      <c r="H84" s="5">
        <f t="shared" si="5"/>
        <v>320600</v>
      </c>
    </row>
    <row r="85" spans="1:8" ht="18.75" x14ac:dyDescent="0.25">
      <c r="A85" s="6" t="s">
        <v>92</v>
      </c>
      <c r="B85" s="7" t="s">
        <v>93</v>
      </c>
      <c r="C85" s="7"/>
      <c r="D85" s="7"/>
      <c r="E85" s="32"/>
      <c r="F85" s="33"/>
      <c r="G85" s="8">
        <f t="shared" si="5"/>
        <v>171300</v>
      </c>
      <c r="H85" s="8">
        <f t="shared" si="5"/>
        <v>320600</v>
      </c>
    </row>
    <row r="86" spans="1:8" ht="78.75" customHeight="1" x14ac:dyDescent="0.25">
      <c r="A86" s="6" t="s">
        <v>27</v>
      </c>
      <c r="B86" s="7" t="s">
        <v>93</v>
      </c>
      <c r="C86" s="7" t="s">
        <v>28</v>
      </c>
      <c r="D86" s="7"/>
      <c r="E86" s="32"/>
      <c r="F86" s="33"/>
      <c r="G86" s="8">
        <f t="shared" si="5"/>
        <v>171300</v>
      </c>
      <c r="H86" s="8">
        <f t="shared" si="5"/>
        <v>320600</v>
      </c>
    </row>
    <row r="87" spans="1:8" ht="18.75" x14ac:dyDescent="0.25">
      <c r="A87" s="6" t="s">
        <v>94</v>
      </c>
      <c r="B87" s="7" t="s">
        <v>93</v>
      </c>
      <c r="C87" s="7" t="s">
        <v>95</v>
      </c>
      <c r="D87" s="7"/>
      <c r="E87" s="32"/>
      <c r="F87" s="33"/>
      <c r="G87" s="8">
        <f t="shared" si="5"/>
        <v>171300</v>
      </c>
      <c r="H87" s="8">
        <f t="shared" si="5"/>
        <v>320600</v>
      </c>
    </row>
    <row r="88" spans="1:8" ht="18.75" x14ac:dyDescent="0.25">
      <c r="A88" s="6" t="s">
        <v>96</v>
      </c>
      <c r="B88" s="7" t="s">
        <v>93</v>
      </c>
      <c r="C88" s="7" t="s">
        <v>95</v>
      </c>
      <c r="D88" s="7" t="s">
        <v>97</v>
      </c>
      <c r="E88" s="32"/>
      <c r="F88" s="33"/>
      <c r="G88" s="8">
        <v>171300</v>
      </c>
      <c r="H88" s="8">
        <v>320600</v>
      </c>
    </row>
    <row r="89" spans="1:8" ht="18.75" x14ac:dyDescent="0.3">
      <c r="A89" s="15"/>
      <c r="B89" s="15"/>
      <c r="C89" s="15"/>
      <c r="D89" s="15"/>
      <c r="E89" s="15"/>
      <c r="F89" s="15"/>
      <c r="G89" s="15"/>
      <c r="H89" s="15"/>
    </row>
    <row r="90" spans="1:8" ht="18.75" x14ac:dyDescent="0.3">
      <c r="A90" s="15" t="s">
        <v>120</v>
      </c>
      <c r="B90" s="15"/>
      <c r="C90" s="15"/>
      <c r="D90" s="15"/>
      <c r="E90" s="15"/>
      <c r="F90" s="15"/>
      <c r="G90" s="15"/>
      <c r="H90" s="15"/>
    </row>
    <row r="91" spans="1:8" ht="18.75" x14ac:dyDescent="0.3">
      <c r="A91" s="13" t="s">
        <v>2</v>
      </c>
      <c r="B91" s="15"/>
      <c r="C91" s="15"/>
      <c r="D91" s="16"/>
      <c r="E91" s="15"/>
      <c r="F91" s="15"/>
      <c r="G91" s="15"/>
      <c r="H91" s="15"/>
    </row>
    <row r="92" spans="1:8" ht="18.75" x14ac:dyDescent="0.3">
      <c r="A92" s="13" t="s">
        <v>103</v>
      </c>
      <c r="B92" s="15"/>
      <c r="C92" s="15"/>
      <c r="D92" s="16"/>
      <c r="E92" s="15"/>
      <c r="F92" s="15"/>
      <c r="G92" s="15"/>
      <c r="H92" s="15"/>
    </row>
    <row r="93" spans="1:8" ht="18.75" x14ac:dyDescent="0.3">
      <c r="A93" s="13" t="s">
        <v>4</v>
      </c>
      <c r="B93" s="15"/>
      <c r="C93" s="15"/>
      <c r="D93" s="16"/>
      <c r="E93" s="15"/>
      <c r="F93" s="15"/>
      <c r="G93" s="15"/>
      <c r="H93" s="15"/>
    </row>
    <row r="94" spans="1:8" ht="15.75" customHeight="1" x14ac:dyDescent="0.3">
      <c r="A94" s="13" t="s">
        <v>5</v>
      </c>
      <c r="B94" s="14" t="s">
        <v>104</v>
      </c>
      <c r="C94" s="15"/>
      <c r="D94" s="16"/>
      <c r="E94" s="15"/>
      <c r="F94" s="15"/>
      <c r="G94" s="15"/>
      <c r="H94" s="15"/>
    </row>
  </sheetData>
  <mergeCells count="85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80:F80"/>
    <mergeCell ref="E68:F68"/>
    <mergeCell ref="E69:F69"/>
    <mergeCell ref="E70:F70"/>
    <mergeCell ref="E71:F71"/>
    <mergeCell ref="E73:F73"/>
    <mergeCell ref="E74:F74"/>
    <mergeCell ref="E75:F75"/>
    <mergeCell ref="E76:F76"/>
    <mergeCell ref="E77:F77"/>
    <mergeCell ref="E78:F78"/>
    <mergeCell ref="E79:F79"/>
    <mergeCell ref="E72:F72"/>
    <mergeCell ref="E87:F87"/>
    <mergeCell ref="E88:F88"/>
    <mergeCell ref="E81:F81"/>
    <mergeCell ref="E82:F82"/>
    <mergeCell ref="E83:F83"/>
    <mergeCell ref="E84:F84"/>
    <mergeCell ref="E85:F85"/>
    <mergeCell ref="E86:F86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opLeftCell="A52" zoomScale="80" zoomScaleNormal="80" workbookViewId="0">
      <selection activeCell="D20" sqref="D20:E20"/>
    </sheetView>
  </sheetViews>
  <sheetFormatPr defaultRowHeight="15" x14ac:dyDescent="0.25"/>
  <cols>
    <col min="1" max="1" width="51.140625" customWidth="1"/>
    <col min="2" max="2" width="16" customWidth="1"/>
    <col min="3" max="3" width="5.28515625" customWidth="1"/>
    <col min="4" max="4" width="1.28515625" customWidth="1"/>
    <col min="5" max="5" width="17.85546875" customWidth="1"/>
    <col min="6" max="6" width="19.28515625" customWidth="1"/>
    <col min="7" max="7" width="16.42578125" customWidth="1"/>
  </cols>
  <sheetData>
    <row r="1" spans="1:10" ht="19.149999999999999" customHeight="1" x14ac:dyDescent="0.3">
      <c r="A1" s="55"/>
      <c r="B1" s="55"/>
      <c r="C1" s="55"/>
      <c r="D1" s="55"/>
      <c r="E1" s="55" t="s">
        <v>0</v>
      </c>
      <c r="F1" s="55"/>
      <c r="G1" s="55"/>
      <c r="H1" s="15"/>
      <c r="I1" s="15"/>
      <c r="J1" s="15"/>
    </row>
    <row r="2" spans="1:10" ht="22.15" customHeight="1" x14ac:dyDescent="0.3">
      <c r="A2" s="55"/>
      <c r="B2" s="55"/>
      <c r="C2" s="55"/>
      <c r="D2" s="55"/>
      <c r="E2" s="55" t="s">
        <v>1</v>
      </c>
      <c r="F2" s="55"/>
      <c r="G2" s="55"/>
      <c r="H2" s="15"/>
      <c r="I2" s="15"/>
      <c r="J2" s="15"/>
    </row>
    <row r="3" spans="1:10" ht="19.149999999999999" customHeight="1" x14ac:dyDescent="0.3">
      <c r="A3" s="55"/>
      <c r="B3" s="55"/>
      <c r="C3" s="55"/>
      <c r="D3" s="55"/>
      <c r="E3" s="55" t="s">
        <v>2</v>
      </c>
      <c r="F3" s="55"/>
      <c r="G3" s="55"/>
      <c r="H3" s="15"/>
      <c r="I3" s="15"/>
      <c r="J3" s="15"/>
    </row>
    <row r="4" spans="1:10" ht="19.149999999999999" customHeight="1" x14ac:dyDescent="0.3">
      <c r="A4" s="55"/>
      <c r="B4" s="55"/>
      <c r="C4" s="55"/>
      <c r="D4" s="55"/>
      <c r="E4" s="55" t="s">
        <v>3</v>
      </c>
      <c r="F4" s="55"/>
      <c r="G4" s="55"/>
      <c r="H4" s="15"/>
      <c r="I4" s="15"/>
      <c r="J4" s="15"/>
    </row>
    <row r="5" spans="1:10" ht="19.149999999999999" customHeight="1" x14ac:dyDescent="0.3">
      <c r="A5" s="55"/>
      <c r="B5" s="55"/>
      <c r="C5" s="55"/>
      <c r="D5" s="55"/>
      <c r="E5" s="55" t="s">
        <v>4</v>
      </c>
      <c r="F5" s="55"/>
      <c r="G5" s="55"/>
      <c r="H5" s="15"/>
      <c r="I5" s="15"/>
      <c r="J5" s="15"/>
    </row>
    <row r="6" spans="1:10" ht="19.149999999999999" customHeight="1" x14ac:dyDescent="0.3">
      <c r="A6" s="55"/>
      <c r="B6" s="55"/>
      <c r="C6" s="55"/>
      <c r="D6" s="55"/>
      <c r="E6" s="55" t="s">
        <v>5</v>
      </c>
      <c r="F6" s="55"/>
      <c r="G6" s="55"/>
      <c r="H6" s="15"/>
      <c r="I6" s="15"/>
      <c r="J6" s="15"/>
    </row>
    <row r="7" spans="1:10" ht="48.6" customHeight="1" x14ac:dyDescent="0.3">
      <c r="A7" s="55"/>
      <c r="B7" s="55"/>
      <c r="C7" s="55"/>
      <c r="D7" s="55"/>
      <c r="E7" s="55" t="s">
        <v>122</v>
      </c>
      <c r="F7" s="55"/>
      <c r="G7" s="55"/>
      <c r="H7" s="15"/>
      <c r="I7" s="15"/>
      <c r="J7" s="15"/>
    </row>
    <row r="8" spans="1:10" ht="19.149999999999999" customHeight="1" x14ac:dyDescent="0.3">
      <c r="A8" s="54" t="s">
        <v>107</v>
      </c>
      <c r="B8" s="54"/>
      <c r="C8" s="54"/>
      <c r="D8" s="54"/>
      <c r="E8" s="54"/>
      <c r="F8" s="54"/>
      <c r="G8" s="54"/>
      <c r="H8" s="15"/>
      <c r="I8" s="15"/>
      <c r="J8" s="15"/>
    </row>
    <row r="9" spans="1:10" ht="19.149999999999999" customHeight="1" x14ac:dyDescent="0.3">
      <c r="A9" s="54"/>
      <c r="B9" s="54"/>
      <c r="C9" s="54"/>
      <c r="D9" s="54"/>
      <c r="E9" s="54"/>
      <c r="F9" s="54"/>
      <c r="G9" s="54"/>
      <c r="H9" s="15"/>
      <c r="I9" s="15"/>
      <c r="J9" s="15"/>
    </row>
    <row r="10" spans="1:10" ht="19.149999999999999" customHeight="1" x14ac:dyDescent="0.3">
      <c r="A10" s="54"/>
      <c r="B10" s="54"/>
      <c r="C10" s="54"/>
      <c r="D10" s="54"/>
      <c r="E10" s="54"/>
      <c r="F10" s="54"/>
      <c r="G10" s="54"/>
      <c r="H10" s="15"/>
      <c r="I10" s="15"/>
      <c r="J10" s="15"/>
    </row>
    <row r="11" spans="1:10" ht="21" customHeight="1" x14ac:dyDescent="0.3">
      <c r="A11" s="54"/>
      <c r="B11" s="54"/>
      <c r="C11" s="54"/>
      <c r="D11" s="54"/>
      <c r="E11" s="54"/>
      <c r="F11" s="54"/>
      <c r="G11" s="54"/>
      <c r="H11" s="15"/>
      <c r="I11" s="15"/>
      <c r="J11" s="15"/>
    </row>
    <row r="12" spans="1:10" ht="19.149999999999999" hidden="1" customHeight="1" x14ac:dyDescent="0.3">
      <c r="A12" s="54"/>
      <c r="B12" s="54"/>
      <c r="C12" s="54"/>
      <c r="D12" s="54"/>
      <c r="E12" s="54"/>
      <c r="F12" s="54"/>
      <c r="G12" s="54"/>
      <c r="H12" s="15"/>
      <c r="I12" s="15"/>
      <c r="J12" s="15"/>
    </row>
    <row r="13" spans="1:10" ht="19.149999999999999" hidden="1" customHeight="1" x14ac:dyDescent="0.3">
      <c r="A13" s="54"/>
      <c r="B13" s="54"/>
      <c r="C13" s="54"/>
      <c r="D13" s="54"/>
      <c r="E13" s="54"/>
      <c r="F13" s="54"/>
      <c r="G13" s="54"/>
      <c r="H13" s="15"/>
      <c r="I13" s="15"/>
      <c r="J13" s="15"/>
    </row>
    <row r="14" spans="1:10" ht="19.149999999999999" hidden="1" customHeight="1" x14ac:dyDescent="0.3">
      <c r="A14" s="54"/>
      <c r="B14" s="54"/>
      <c r="C14" s="54"/>
      <c r="D14" s="54"/>
      <c r="E14" s="54"/>
      <c r="F14" s="54"/>
      <c r="G14" s="54"/>
      <c r="H14" s="15"/>
      <c r="I14" s="15"/>
      <c r="J14" s="15"/>
    </row>
    <row r="15" spans="1:10" ht="19.149999999999999" hidden="1" customHeight="1" x14ac:dyDescent="0.3">
      <c r="A15" s="54"/>
      <c r="B15" s="54"/>
      <c r="C15" s="54"/>
      <c r="D15" s="54"/>
      <c r="E15" s="54"/>
      <c r="F15" s="54"/>
      <c r="G15" s="54"/>
      <c r="H15" s="15"/>
      <c r="I15" s="15"/>
      <c r="J15" s="15"/>
    </row>
    <row r="16" spans="1:10" ht="19.149999999999999" customHeight="1" x14ac:dyDescent="0.3">
      <c r="A16" s="48" t="s">
        <v>6</v>
      </c>
      <c r="B16" s="48"/>
      <c r="C16" s="48"/>
      <c r="D16" s="48"/>
      <c r="E16" s="48"/>
      <c r="F16" s="48"/>
      <c r="G16" s="48"/>
      <c r="H16" s="15"/>
      <c r="I16" s="15"/>
      <c r="J16" s="15"/>
    </row>
    <row r="17" spans="1:10" ht="28.15" customHeight="1" x14ac:dyDescent="0.3">
      <c r="A17" s="49" t="s">
        <v>7</v>
      </c>
      <c r="B17" s="49" t="s">
        <v>9</v>
      </c>
      <c r="C17" s="49" t="s">
        <v>10</v>
      </c>
      <c r="D17" s="51" t="s">
        <v>11</v>
      </c>
      <c r="E17" s="52"/>
      <c r="F17" s="52"/>
      <c r="G17" s="53"/>
      <c r="H17" s="15"/>
      <c r="I17" s="15"/>
      <c r="J17" s="15"/>
    </row>
    <row r="18" spans="1:10" ht="28.15" customHeight="1" x14ac:dyDescent="0.3">
      <c r="A18" s="50"/>
      <c r="B18" s="50"/>
      <c r="C18" s="50"/>
      <c r="D18" s="51" t="s">
        <v>12</v>
      </c>
      <c r="E18" s="53"/>
      <c r="F18" s="1" t="s">
        <v>13</v>
      </c>
      <c r="G18" s="1" t="s">
        <v>14</v>
      </c>
      <c r="H18" s="15"/>
      <c r="I18" s="15"/>
      <c r="J18" s="15"/>
    </row>
    <row r="19" spans="1:10" ht="18.75" customHeight="1" x14ac:dyDescent="0.3">
      <c r="A19" s="2" t="s">
        <v>15</v>
      </c>
      <c r="B19" s="2" t="s">
        <v>16</v>
      </c>
      <c r="C19" s="2" t="s">
        <v>17</v>
      </c>
      <c r="D19" s="41" t="s">
        <v>18</v>
      </c>
      <c r="E19" s="42"/>
      <c r="F19" s="2" t="s">
        <v>19</v>
      </c>
      <c r="G19" s="2" t="s">
        <v>20</v>
      </c>
      <c r="H19" s="15"/>
      <c r="I19" s="15"/>
      <c r="J19" s="15"/>
    </row>
    <row r="20" spans="1:10" ht="38.65" customHeight="1" x14ac:dyDescent="0.3">
      <c r="A20" s="3" t="s">
        <v>22</v>
      </c>
      <c r="B20" s="4"/>
      <c r="C20" s="4"/>
      <c r="D20" s="38">
        <f>D21</f>
        <v>9482332.2799999993</v>
      </c>
      <c r="E20" s="39"/>
      <c r="F20" s="24">
        <f>F21</f>
        <v>8521995</v>
      </c>
      <c r="G20" s="24">
        <f>G21</f>
        <v>8273145</v>
      </c>
      <c r="H20" s="15"/>
      <c r="I20" s="15"/>
      <c r="J20" s="15"/>
    </row>
    <row r="21" spans="1:10" ht="93.75" x14ac:dyDescent="0.3">
      <c r="A21" s="3" t="s">
        <v>27</v>
      </c>
      <c r="B21" s="4" t="s">
        <v>28</v>
      </c>
      <c r="C21" s="4"/>
      <c r="D21" s="38">
        <f>D23+D25+D26+D27+D29+D31+D33+D34+D35+D37+D39+D40+D42+D44+D46+D48+D50+D52</f>
        <v>9482332.2799999993</v>
      </c>
      <c r="E21" s="56"/>
      <c r="F21" s="25">
        <f>F23+F25+F26+F27+F29+F31+F33+F35+F37+F39+F40+F42+F44+F46+F48+F50+F52</f>
        <v>8521995</v>
      </c>
      <c r="G21" s="25">
        <f>G23+G25+G26+G27+G29+G31+G33+G35+G37+G39+G40+G42+G44+G46+G48+G50+G52</f>
        <v>8273145</v>
      </c>
      <c r="H21" s="15"/>
      <c r="I21" s="15"/>
      <c r="J21" s="15"/>
    </row>
    <row r="22" spans="1:10" ht="37.5" x14ac:dyDescent="0.3">
      <c r="A22" s="6" t="s">
        <v>29</v>
      </c>
      <c r="B22" s="7" t="s">
        <v>30</v>
      </c>
      <c r="C22" s="7"/>
      <c r="D22" s="34">
        <f>D23</f>
        <v>1113600</v>
      </c>
      <c r="E22" s="35"/>
      <c r="F22" s="19">
        <f>F23</f>
        <v>1113600</v>
      </c>
      <c r="G22" s="19">
        <f>G23</f>
        <v>1113600</v>
      </c>
      <c r="H22" s="15"/>
      <c r="I22" s="15"/>
      <c r="J22" s="15"/>
    </row>
    <row r="23" spans="1:10" ht="58.9" customHeight="1" x14ac:dyDescent="0.3">
      <c r="A23" s="6" t="s">
        <v>31</v>
      </c>
      <c r="B23" s="7" t="s">
        <v>30</v>
      </c>
      <c r="C23" s="7" t="s">
        <v>32</v>
      </c>
      <c r="D23" s="34">
        <v>1113600</v>
      </c>
      <c r="E23" s="35"/>
      <c r="F23" s="8">
        <v>1113600</v>
      </c>
      <c r="G23" s="8">
        <v>1113600</v>
      </c>
      <c r="H23" s="15"/>
      <c r="I23" s="15"/>
      <c r="J23" s="15"/>
    </row>
    <row r="24" spans="1:10" ht="37.5" x14ac:dyDescent="0.3">
      <c r="A24" s="6" t="s">
        <v>35</v>
      </c>
      <c r="B24" s="7" t="s">
        <v>36</v>
      </c>
      <c r="C24" s="7"/>
      <c r="D24" s="34">
        <f>D25+D26+D27</f>
        <v>3458814.6399999997</v>
      </c>
      <c r="E24" s="35"/>
      <c r="F24" s="8">
        <f>F25+F26+F27</f>
        <v>3454655</v>
      </c>
      <c r="G24" s="8">
        <f>G25+G26+G27</f>
        <v>3351355</v>
      </c>
      <c r="H24" s="15"/>
      <c r="I24" s="15"/>
      <c r="J24" s="15"/>
    </row>
    <row r="25" spans="1:10" ht="61.15" customHeight="1" x14ac:dyDescent="0.3">
      <c r="A25" s="6" t="s">
        <v>31</v>
      </c>
      <c r="B25" s="7" t="s">
        <v>36</v>
      </c>
      <c r="C25" s="7" t="s">
        <v>32</v>
      </c>
      <c r="D25" s="34">
        <v>2229411</v>
      </c>
      <c r="E25" s="35"/>
      <c r="F25" s="8">
        <v>2207600</v>
      </c>
      <c r="G25" s="8">
        <v>2207600</v>
      </c>
      <c r="H25" s="15"/>
      <c r="I25" s="15"/>
      <c r="J25" s="15"/>
    </row>
    <row r="26" spans="1:10" ht="56.25" x14ac:dyDescent="0.3">
      <c r="A26" s="6" t="s">
        <v>37</v>
      </c>
      <c r="B26" s="7" t="s">
        <v>36</v>
      </c>
      <c r="C26" s="7" t="s">
        <v>38</v>
      </c>
      <c r="D26" s="34">
        <v>1220903.6399999999</v>
      </c>
      <c r="E26" s="35"/>
      <c r="F26" s="8">
        <v>1238555</v>
      </c>
      <c r="G26" s="8">
        <v>1135255</v>
      </c>
      <c r="H26" s="15"/>
      <c r="I26" s="15"/>
      <c r="J26" s="15"/>
    </row>
    <row r="27" spans="1:10" ht="37.5" x14ac:dyDescent="0.3">
      <c r="A27" s="6" t="s">
        <v>39</v>
      </c>
      <c r="B27" s="7" t="s">
        <v>36</v>
      </c>
      <c r="C27" s="7" t="s">
        <v>40</v>
      </c>
      <c r="D27" s="34">
        <v>8500</v>
      </c>
      <c r="E27" s="35"/>
      <c r="F27" s="8">
        <v>8500</v>
      </c>
      <c r="G27" s="8">
        <v>8500</v>
      </c>
      <c r="H27" s="15"/>
      <c r="I27" s="15"/>
      <c r="J27" s="15"/>
    </row>
    <row r="28" spans="1:10" ht="37.5" x14ac:dyDescent="0.3">
      <c r="A28" s="6" t="s">
        <v>71</v>
      </c>
      <c r="B28" s="7" t="s">
        <v>72</v>
      </c>
      <c r="C28" s="7"/>
      <c r="D28" s="34">
        <f>D29</f>
        <v>1060000</v>
      </c>
      <c r="E28" s="35"/>
      <c r="F28" s="8">
        <f>F29</f>
        <v>1060000</v>
      </c>
      <c r="G28" s="8">
        <f>G29</f>
        <v>1060000</v>
      </c>
      <c r="H28" s="15"/>
      <c r="I28" s="15"/>
      <c r="J28" s="15"/>
    </row>
    <row r="29" spans="1:10" ht="56.25" x14ac:dyDescent="0.3">
      <c r="A29" s="6" t="s">
        <v>37</v>
      </c>
      <c r="B29" s="7" t="s">
        <v>72</v>
      </c>
      <c r="C29" s="7" t="s">
        <v>38</v>
      </c>
      <c r="D29" s="34">
        <v>1060000</v>
      </c>
      <c r="E29" s="35"/>
      <c r="F29" s="8">
        <v>1060000</v>
      </c>
      <c r="G29" s="8">
        <v>1060000</v>
      </c>
      <c r="H29" s="15"/>
      <c r="I29" s="15"/>
      <c r="J29" s="15"/>
    </row>
    <row r="30" spans="1:10" ht="75" x14ac:dyDescent="0.3">
      <c r="A30" s="6" t="s">
        <v>77</v>
      </c>
      <c r="B30" s="7" t="s">
        <v>78</v>
      </c>
      <c r="C30" s="7"/>
      <c r="D30" s="34">
        <f>D31</f>
        <v>28000</v>
      </c>
      <c r="E30" s="35"/>
      <c r="F30" s="8">
        <f>F31</f>
        <v>27000</v>
      </c>
      <c r="G30" s="8">
        <f>G31</f>
        <v>26000</v>
      </c>
      <c r="H30" s="15"/>
      <c r="I30" s="15"/>
      <c r="J30" s="15"/>
    </row>
    <row r="31" spans="1:10" ht="56.25" x14ac:dyDescent="0.3">
      <c r="A31" s="6" t="s">
        <v>37</v>
      </c>
      <c r="B31" s="7" t="s">
        <v>78</v>
      </c>
      <c r="C31" s="7" t="s">
        <v>38</v>
      </c>
      <c r="D31" s="34">
        <v>28000</v>
      </c>
      <c r="E31" s="35"/>
      <c r="F31" s="8">
        <v>27000</v>
      </c>
      <c r="G31" s="8">
        <v>26000</v>
      </c>
      <c r="H31" s="15"/>
      <c r="I31" s="15"/>
      <c r="J31" s="15"/>
    </row>
    <row r="32" spans="1:10" ht="37.5" x14ac:dyDescent="0.3">
      <c r="A32" s="6" t="s">
        <v>81</v>
      </c>
      <c r="B32" s="7" t="s">
        <v>82</v>
      </c>
      <c r="C32" s="7"/>
      <c r="D32" s="34">
        <f>D33+D34</f>
        <v>2158900.8499999996</v>
      </c>
      <c r="E32" s="35"/>
      <c r="F32" s="8">
        <f>F33</f>
        <v>1818943.21</v>
      </c>
      <c r="G32" s="8">
        <f>G33</f>
        <v>1828943.21</v>
      </c>
      <c r="H32" s="15"/>
      <c r="I32" s="15"/>
      <c r="J32" s="15"/>
    </row>
    <row r="33" spans="1:10" ht="56.25" x14ac:dyDescent="0.3">
      <c r="A33" s="6" t="s">
        <v>37</v>
      </c>
      <c r="B33" s="7" t="s">
        <v>82</v>
      </c>
      <c r="C33" s="7" t="s">
        <v>38</v>
      </c>
      <c r="D33" s="34">
        <v>2158421.0499999998</v>
      </c>
      <c r="E33" s="35"/>
      <c r="F33" s="8">
        <v>1818943.21</v>
      </c>
      <c r="G33" s="8">
        <v>1828943.21</v>
      </c>
      <c r="H33" s="15"/>
      <c r="I33" s="15"/>
      <c r="J33" s="15"/>
    </row>
    <row r="34" spans="1:10" ht="37.5" x14ac:dyDescent="0.3">
      <c r="A34" s="6" t="s">
        <v>39</v>
      </c>
      <c r="B34" s="7" t="s">
        <v>82</v>
      </c>
      <c r="C34" s="7" t="s">
        <v>40</v>
      </c>
      <c r="D34" s="34">
        <v>479.8</v>
      </c>
      <c r="E34" s="35"/>
      <c r="F34" s="8"/>
      <c r="G34" s="8"/>
      <c r="H34" s="15"/>
      <c r="I34" s="15"/>
      <c r="J34" s="15"/>
    </row>
    <row r="35" spans="1:10" ht="56.25" x14ac:dyDescent="0.3">
      <c r="A35" s="6" t="s">
        <v>37</v>
      </c>
      <c r="B35" s="7" t="s">
        <v>84</v>
      </c>
      <c r="C35" s="7" t="s">
        <v>38</v>
      </c>
      <c r="D35" s="34">
        <v>34996.79</v>
      </c>
      <c r="E35" s="35"/>
      <c r="F35" s="8">
        <v>34996.79</v>
      </c>
      <c r="G35" s="8">
        <v>34996.79</v>
      </c>
      <c r="H35" s="15"/>
      <c r="I35" s="15"/>
      <c r="J35" s="15"/>
    </row>
    <row r="36" spans="1:10" ht="37.5" x14ac:dyDescent="0.3">
      <c r="A36" s="6" t="s">
        <v>43</v>
      </c>
      <c r="B36" s="7" t="s">
        <v>44</v>
      </c>
      <c r="C36" s="7"/>
      <c r="D36" s="34">
        <f>D37</f>
        <v>50000</v>
      </c>
      <c r="E36" s="35"/>
      <c r="F36" s="8">
        <f>F37</f>
        <v>50000</v>
      </c>
      <c r="G36" s="8">
        <f>G37</f>
        <v>50000</v>
      </c>
      <c r="H36" s="15"/>
      <c r="I36" s="15"/>
      <c r="J36" s="15"/>
    </row>
    <row r="37" spans="1:10" ht="37.5" x14ac:dyDescent="0.3">
      <c r="A37" s="6" t="s">
        <v>39</v>
      </c>
      <c r="B37" s="7" t="s">
        <v>44</v>
      </c>
      <c r="C37" s="7" t="s">
        <v>40</v>
      </c>
      <c r="D37" s="34">
        <v>50000</v>
      </c>
      <c r="E37" s="35"/>
      <c r="F37" s="8">
        <v>50000</v>
      </c>
      <c r="G37" s="8">
        <v>50000</v>
      </c>
      <c r="H37" s="15"/>
      <c r="I37" s="15"/>
      <c r="J37" s="15"/>
    </row>
    <row r="38" spans="1:10" ht="37.5" x14ac:dyDescent="0.3">
      <c r="A38" s="6" t="s">
        <v>47</v>
      </c>
      <c r="B38" s="7" t="s">
        <v>48</v>
      </c>
      <c r="C38" s="7"/>
      <c r="D38" s="34">
        <f>D39+D40</f>
        <v>17000</v>
      </c>
      <c r="E38" s="35"/>
      <c r="F38" s="8">
        <f>F39+F40</f>
        <v>17000</v>
      </c>
      <c r="G38" s="8">
        <f>G39+G40</f>
        <v>5000</v>
      </c>
      <c r="H38" s="15"/>
      <c r="I38" s="15"/>
      <c r="J38" s="15"/>
    </row>
    <row r="39" spans="1:10" ht="56.25" x14ac:dyDescent="0.3">
      <c r="A39" s="6" t="s">
        <v>37</v>
      </c>
      <c r="B39" s="7" t="s">
        <v>48</v>
      </c>
      <c r="C39" s="7" t="s">
        <v>38</v>
      </c>
      <c r="D39" s="34">
        <v>5000</v>
      </c>
      <c r="E39" s="35"/>
      <c r="F39" s="8">
        <v>5000</v>
      </c>
      <c r="G39" s="8">
        <v>5000</v>
      </c>
      <c r="H39" s="15"/>
      <c r="I39" s="15"/>
      <c r="J39" s="15"/>
    </row>
    <row r="40" spans="1:10" ht="37.5" x14ac:dyDescent="0.3">
      <c r="A40" s="6" t="s">
        <v>39</v>
      </c>
      <c r="B40" s="7" t="s">
        <v>48</v>
      </c>
      <c r="C40" s="7" t="s">
        <v>40</v>
      </c>
      <c r="D40" s="34">
        <v>12000</v>
      </c>
      <c r="E40" s="35"/>
      <c r="F40" s="8">
        <v>12000</v>
      </c>
      <c r="G40" s="9"/>
      <c r="H40" s="15"/>
      <c r="I40" s="15"/>
      <c r="J40" s="15"/>
    </row>
    <row r="41" spans="1:10" ht="56.25" x14ac:dyDescent="0.3">
      <c r="A41" s="6" t="s">
        <v>59</v>
      </c>
      <c r="B41" s="7" t="s">
        <v>60</v>
      </c>
      <c r="C41" s="7"/>
      <c r="D41" s="34">
        <f>D42</f>
        <v>210000</v>
      </c>
      <c r="E41" s="35"/>
      <c r="F41" s="8">
        <f>F42</f>
        <v>210000</v>
      </c>
      <c r="G41" s="9"/>
      <c r="H41" s="15"/>
      <c r="I41" s="15"/>
      <c r="J41" s="15"/>
    </row>
    <row r="42" spans="1:10" ht="56.25" x14ac:dyDescent="0.3">
      <c r="A42" s="6" t="s">
        <v>37</v>
      </c>
      <c r="B42" s="7" t="s">
        <v>60</v>
      </c>
      <c r="C42" s="7" t="s">
        <v>38</v>
      </c>
      <c r="D42" s="34">
        <v>210000</v>
      </c>
      <c r="E42" s="35"/>
      <c r="F42" s="8">
        <v>210000</v>
      </c>
      <c r="G42" s="9"/>
      <c r="H42" s="15"/>
      <c r="I42" s="15"/>
      <c r="J42" s="15"/>
    </row>
    <row r="43" spans="1:10" ht="37.5" x14ac:dyDescent="0.3">
      <c r="A43" s="6" t="s">
        <v>65</v>
      </c>
      <c r="B43" s="7" t="s">
        <v>66</v>
      </c>
      <c r="C43" s="7"/>
      <c r="D43" s="34">
        <f>D44</f>
        <v>50000</v>
      </c>
      <c r="E43" s="35"/>
      <c r="F43" s="8">
        <f>F44</f>
        <v>50000</v>
      </c>
      <c r="G43" s="9"/>
      <c r="H43" s="15"/>
      <c r="I43" s="15"/>
      <c r="J43" s="15"/>
    </row>
    <row r="44" spans="1:10" ht="56.25" x14ac:dyDescent="0.3">
      <c r="A44" s="6" t="s">
        <v>37</v>
      </c>
      <c r="B44" s="7" t="s">
        <v>66</v>
      </c>
      <c r="C44" s="7" t="s">
        <v>38</v>
      </c>
      <c r="D44" s="34">
        <v>50000</v>
      </c>
      <c r="E44" s="35"/>
      <c r="F44" s="8">
        <v>50000</v>
      </c>
      <c r="G44" s="9"/>
      <c r="H44" s="15"/>
      <c r="I44" s="15"/>
      <c r="J44" s="15"/>
    </row>
    <row r="45" spans="1:10" ht="37.5" x14ac:dyDescent="0.3">
      <c r="A45" s="6" t="s">
        <v>89</v>
      </c>
      <c r="B45" s="7" t="s">
        <v>90</v>
      </c>
      <c r="C45" s="7"/>
      <c r="D45" s="34">
        <f>D46</f>
        <v>300000</v>
      </c>
      <c r="E45" s="35"/>
      <c r="F45" s="8">
        <f>F46</f>
        <v>73400</v>
      </c>
      <c r="G45" s="9"/>
      <c r="H45" s="15"/>
      <c r="I45" s="15"/>
      <c r="J45" s="15"/>
    </row>
    <row r="46" spans="1:10" ht="33" customHeight="1" x14ac:dyDescent="0.3">
      <c r="A46" s="6" t="s">
        <v>37</v>
      </c>
      <c r="B46" s="7" t="s">
        <v>90</v>
      </c>
      <c r="C46" s="7" t="s">
        <v>38</v>
      </c>
      <c r="D46" s="34">
        <v>300000</v>
      </c>
      <c r="E46" s="35"/>
      <c r="F46" s="8">
        <v>73400</v>
      </c>
      <c r="G46" s="9"/>
      <c r="H46" s="15"/>
      <c r="I46" s="15"/>
      <c r="J46" s="15"/>
    </row>
    <row r="47" spans="1:10" ht="33" customHeight="1" x14ac:dyDescent="0.3">
      <c r="A47" s="6" t="s">
        <v>53</v>
      </c>
      <c r="B47" s="7" t="s">
        <v>54</v>
      </c>
      <c r="C47" s="7"/>
      <c r="D47" s="34">
        <f>D48</f>
        <v>401020</v>
      </c>
      <c r="E47" s="35"/>
      <c r="F47" s="8">
        <f>F48</f>
        <v>441100</v>
      </c>
      <c r="G47" s="8">
        <f>G48</f>
        <v>482650</v>
      </c>
      <c r="H47" s="15"/>
      <c r="I47" s="15"/>
      <c r="J47" s="15"/>
    </row>
    <row r="48" spans="1:10" ht="61.9" customHeight="1" x14ac:dyDescent="0.3">
      <c r="A48" s="6" t="s">
        <v>31</v>
      </c>
      <c r="B48" s="7" t="s">
        <v>54</v>
      </c>
      <c r="C48" s="7" t="s">
        <v>32</v>
      </c>
      <c r="D48" s="34">
        <v>401020</v>
      </c>
      <c r="E48" s="35"/>
      <c r="F48" s="8">
        <v>441100</v>
      </c>
      <c r="G48" s="8">
        <v>482650</v>
      </c>
      <c r="H48" s="15"/>
      <c r="I48" s="15"/>
      <c r="J48" s="15"/>
    </row>
    <row r="49" spans="1:10" ht="150" x14ac:dyDescent="0.3">
      <c r="A49" s="6" t="s">
        <v>61</v>
      </c>
      <c r="B49" s="7" t="s">
        <v>62</v>
      </c>
      <c r="C49" s="7"/>
      <c r="D49" s="34">
        <f>D50</f>
        <v>600000</v>
      </c>
      <c r="E49" s="35"/>
      <c r="F49" s="9"/>
      <c r="G49" s="9"/>
      <c r="H49" s="15"/>
      <c r="I49" s="15"/>
      <c r="J49" s="15"/>
    </row>
    <row r="50" spans="1:10" ht="34.9" customHeight="1" x14ac:dyDescent="0.3">
      <c r="A50" s="6" t="s">
        <v>37</v>
      </c>
      <c r="B50" s="7" t="s">
        <v>62</v>
      </c>
      <c r="C50" s="7" t="s">
        <v>38</v>
      </c>
      <c r="D50" s="34">
        <v>600000</v>
      </c>
      <c r="E50" s="35"/>
      <c r="F50" s="9"/>
      <c r="G50" s="9"/>
      <c r="H50" s="15"/>
      <c r="I50" s="15"/>
      <c r="J50" s="15"/>
    </row>
    <row r="51" spans="1:10" ht="18" customHeight="1" x14ac:dyDescent="0.3">
      <c r="A51" s="6" t="s">
        <v>94</v>
      </c>
      <c r="B51" s="7" t="s">
        <v>95</v>
      </c>
      <c r="C51" s="7"/>
      <c r="D51" s="32"/>
      <c r="E51" s="33"/>
      <c r="F51" s="8">
        <f>F52</f>
        <v>171300</v>
      </c>
      <c r="G51" s="8">
        <f>G52</f>
        <v>320600</v>
      </c>
      <c r="H51" s="15"/>
      <c r="I51" s="15"/>
      <c r="J51" s="15"/>
    </row>
    <row r="52" spans="1:10" ht="19.149999999999999" customHeight="1" x14ac:dyDescent="0.3">
      <c r="A52" s="6" t="s">
        <v>96</v>
      </c>
      <c r="B52" s="7" t="s">
        <v>95</v>
      </c>
      <c r="C52" s="7" t="s">
        <v>97</v>
      </c>
      <c r="D52" s="32"/>
      <c r="E52" s="33"/>
      <c r="F52" s="8">
        <v>171300</v>
      </c>
      <c r="G52" s="8">
        <v>320600</v>
      </c>
      <c r="H52" s="15"/>
      <c r="I52" s="15"/>
      <c r="J52" s="15"/>
    </row>
    <row r="53" spans="1:10" ht="18.75" x14ac:dyDescent="0.3">
      <c r="A53" s="15" t="s">
        <v>120</v>
      </c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8.75" x14ac:dyDescent="0.3">
      <c r="A54" s="13" t="s">
        <v>2</v>
      </c>
      <c r="B54" s="15"/>
      <c r="C54" s="15"/>
      <c r="D54" s="16"/>
      <c r="E54" s="15"/>
      <c r="F54" s="15"/>
      <c r="G54" s="15"/>
      <c r="H54" s="15"/>
      <c r="I54" s="15"/>
      <c r="J54" s="15"/>
    </row>
    <row r="55" spans="1:10" ht="18.75" x14ac:dyDescent="0.3">
      <c r="A55" s="13" t="s">
        <v>103</v>
      </c>
      <c r="B55" s="15"/>
      <c r="C55" s="15"/>
      <c r="D55" s="16"/>
      <c r="E55" s="15"/>
      <c r="F55" s="15"/>
      <c r="G55" s="15"/>
      <c r="H55" s="15"/>
      <c r="I55" s="15"/>
      <c r="J55" s="15"/>
    </row>
    <row r="56" spans="1:10" ht="18.75" x14ac:dyDescent="0.3">
      <c r="A56" s="13" t="s">
        <v>4</v>
      </c>
      <c r="B56" s="15"/>
      <c r="C56" s="15"/>
      <c r="D56" s="16"/>
      <c r="E56" s="15"/>
      <c r="F56" s="15"/>
      <c r="G56" s="15"/>
      <c r="H56" s="15"/>
      <c r="I56" s="15"/>
      <c r="J56" s="15"/>
    </row>
    <row r="57" spans="1:10" ht="15.75" customHeight="1" x14ac:dyDescent="0.3">
      <c r="A57" s="13" t="s">
        <v>5</v>
      </c>
      <c r="B57" s="14" t="s">
        <v>104</v>
      </c>
      <c r="C57" s="15"/>
      <c r="D57" s="16"/>
      <c r="E57" s="15"/>
      <c r="F57" s="15"/>
      <c r="G57" s="15"/>
      <c r="H57" s="15"/>
      <c r="I57" s="15"/>
      <c r="J57" s="15"/>
    </row>
    <row r="58" spans="1:10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</row>
    <row r="59" spans="1:10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</row>
    <row r="60" spans="1:10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0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</row>
    <row r="63" spans="1:10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0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</row>
    <row r="65" spans="1:10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</row>
    <row r="66" spans="1:10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</row>
    <row r="67" spans="1:10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</row>
    <row r="68" spans="1:10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</row>
    <row r="69" spans="1:10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</row>
    <row r="70" spans="1:10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</row>
    <row r="71" spans="1:10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</row>
    <row r="72" spans="1:10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</row>
    <row r="73" spans="1:10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</row>
  </sheetData>
  <mergeCells count="49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48:E4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topLeftCell="A44" zoomScale="80" zoomScaleNormal="80" workbookViewId="0">
      <selection activeCell="F56" sqref="F56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4.7109375" customWidth="1"/>
    <col min="7" max="7" width="15.85546875" customWidth="1"/>
    <col min="8" max="8" width="17.28515625" customWidth="1"/>
  </cols>
  <sheetData>
    <row r="1" spans="1:14" ht="19.149999999999999" customHeight="1" x14ac:dyDescent="0.3">
      <c r="A1" s="55"/>
      <c r="B1" s="55"/>
      <c r="C1" s="55"/>
      <c r="D1" s="55"/>
      <c r="E1" s="55"/>
      <c r="F1" s="55" t="s">
        <v>99</v>
      </c>
      <c r="G1" s="55"/>
      <c r="H1" s="55"/>
      <c r="I1" s="15"/>
      <c r="J1" s="15"/>
      <c r="K1" s="15"/>
      <c r="L1" s="15"/>
      <c r="M1" s="15"/>
      <c r="N1" s="15"/>
    </row>
    <row r="2" spans="1:14" ht="21.6" customHeight="1" x14ac:dyDescent="0.3">
      <c r="A2" s="55"/>
      <c r="B2" s="55"/>
      <c r="C2" s="55"/>
      <c r="D2" s="55"/>
      <c r="E2" s="55"/>
      <c r="F2" s="55" t="s">
        <v>1</v>
      </c>
      <c r="G2" s="55"/>
      <c r="H2" s="55"/>
      <c r="I2" s="15"/>
      <c r="J2" s="15"/>
      <c r="K2" s="15"/>
      <c r="L2" s="15"/>
      <c r="M2" s="15"/>
      <c r="N2" s="15"/>
    </row>
    <row r="3" spans="1:14" ht="19.149999999999999" customHeight="1" x14ac:dyDescent="0.3">
      <c r="A3" s="55"/>
      <c r="B3" s="55"/>
      <c r="C3" s="55"/>
      <c r="D3" s="55"/>
      <c r="E3" s="55"/>
      <c r="F3" s="55" t="s">
        <v>2</v>
      </c>
      <c r="G3" s="55"/>
      <c r="H3" s="55"/>
      <c r="I3" s="15"/>
      <c r="J3" s="15"/>
      <c r="K3" s="15"/>
      <c r="L3" s="15"/>
      <c r="M3" s="15"/>
      <c r="N3" s="15"/>
    </row>
    <row r="4" spans="1:14" ht="19.149999999999999" customHeight="1" x14ac:dyDescent="0.3">
      <c r="A4" s="55"/>
      <c r="B4" s="55"/>
      <c r="C4" s="55"/>
      <c r="D4" s="55"/>
      <c r="E4" s="55"/>
      <c r="F4" s="55" t="s">
        <v>3</v>
      </c>
      <c r="G4" s="55"/>
      <c r="H4" s="55"/>
      <c r="I4" s="15"/>
      <c r="J4" s="15"/>
      <c r="K4" s="15"/>
      <c r="L4" s="15"/>
      <c r="M4" s="15"/>
      <c r="N4" s="15"/>
    </row>
    <row r="5" spans="1:14" ht="19.149999999999999" customHeight="1" x14ac:dyDescent="0.3">
      <c r="A5" s="55"/>
      <c r="B5" s="55"/>
      <c r="C5" s="55"/>
      <c r="D5" s="55"/>
      <c r="E5" s="55"/>
      <c r="F5" s="55" t="s">
        <v>4</v>
      </c>
      <c r="G5" s="55"/>
      <c r="H5" s="55"/>
      <c r="I5" s="15"/>
      <c r="J5" s="15"/>
      <c r="K5" s="15"/>
      <c r="L5" s="15"/>
      <c r="M5" s="15"/>
      <c r="N5" s="15"/>
    </row>
    <row r="6" spans="1:14" ht="19.149999999999999" customHeight="1" x14ac:dyDescent="0.3">
      <c r="A6" s="55"/>
      <c r="B6" s="55"/>
      <c r="C6" s="55"/>
      <c r="D6" s="55"/>
      <c r="E6" s="55"/>
      <c r="F6" s="55" t="s">
        <v>5</v>
      </c>
      <c r="G6" s="55"/>
      <c r="H6" s="55"/>
      <c r="I6" s="15"/>
      <c r="J6" s="15"/>
      <c r="K6" s="15"/>
      <c r="L6" s="15"/>
      <c r="M6" s="15"/>
      <c r="N6" s="15"/>
    </row>
    <row r="7" spans="1:14" ht="21" customHeight="1" x14ac:dyDescent="0.3">
      <c r="A7" s="55"/>
      <c r="B7" s="55"/>
      <c r="C7" s="55"/>
      <c r="D7" s="55"/>
      <c r="E7" s="55"/>
      <c r="F7" s="55" t="s">
        <v>123</v>
      </c>
      <c r="G7" s="55"/>
      <c r="H7" s="55"/>
      <c r="I7" s="15"/>
      <c r="J7" s="15"/>
      <c r="K7" s="15"/>
      <c r="L7" s="15"/>
      <c r="M7" s="15"/>
      <c r="N7" s="15"/>
    </row>
    <row r="8" spans="1:14" ht="19.149999999999999" customHeight="1" x14ac:dyDescent="0.3">
      <c r="A8" s="54" t="s">
        <v>108</v>
      </c>
      <c r="B8" s="54"/>
      <c r="C8" s="54"/>
      <c r="D8" s="54"/>
      <c r="E8" s="54"/>
      <c r="F8" s="54"/>
      <c r="G8" s="54"/>
      <c r="H8" s="54"/>
      <c r="I8" s="15"/>
      <c r="J8" s="15"/>
      <c r="K8" s="15"/>
      <c r="L8" s="15"/>
      <c r="M8" s="15"/>
      <c r="N8" s="15"/>
    </row>
    <row r="9" spans="1:14" ht="19.149999999999999" customHeight="1" x14ac:dyDescent="0.3">
      <c r="A9" s="54"/>
      <c r="B9" s="54"/>
      <c r="C9" s="54"/>
      <c r="D9" s="54"/>
      <c r="E9" s="54"/>
      <c r="F9" s="54"/>
      <c r="G9" s="54"/>
      <c r="H9" s="54"/>
      <c r="I9" s="15"/>
      <c r="J9" s="15"/>
      <c r="K9" s="15"/>
      <c r="L9" s="15"/>
      <c r="M9" s="15"/>
      <c r="N9" s="15"/>
    </row>
    <row r="10" spans="1:14" ht="3.75" customHeight="1" x14ac:dyDescent="0.3">
      <c r="A10" s="54"/>
      <c r="B10" s="54"/>
      <c r="C10" s="54"/>
      <c r="D10" s="54"/>
      <c r="E10" s="54"/>
      <c r="F10" s="54"/>
      <c r="G10" s="54"/>
      <c r="H10" s="54"/>
      <c r="I10" s="15"/>
      <c r="J10" s="15"/>
      <c r="K10" s="15"/>
      <c r="L10" s="15"/>
      <c r="M10" s="15"/>
      <c r="N10" s="15"/>
    </row>
    <row r="11" spans="1:14" ht="19.149999999999999" hidden="1" customHeight="1" x14ac:dyDescent="0.3">
      <c r="A11" s="54"/>
      <c r="B11" s="54"/>
      <c r="C11" s="54"/>
      <c r="D11" s="54"/>
      <c r="E11" s="54"/>
      <c r="F11" s="54"/>
      <c r="G11" s="54"/>
      <c r="H11" s="54"/>
      <c r="I11" s="15"/>
      <c r="J11" s="15"/>
      <c r="K11" s="15"/>
      <c r="L11" s="15"/>
      <c r="M11" s="15"/>
      <c r="N11" s="15"/>
    </row>
    <row r="12" spans="1:14" ht="19.149999999999999" hidden="1" customHeight="1" x14ac:dyDescent="0.3">
      <c r="A12" s="54"/>
      <c r="B12" s="54"/>
      <c r="C12" s="54"/>
      <c r="D12" s="54"/>
      <c r="E12" s="54"/>
      <c r="F12" s="54"/>
      <c r="G12" s="54"/>
      <c r="H12" s="54"/>
      <c r="I12" s="15"/>
      <c r="J12" s="15"/>
      <c r="K12" s="15"/>
      <c r="L12" s="15"/>
      <c r="M12" s="15"/>
      <c r="N12" s="15"/>
    </row>
    <row r="13" spans="1:14" ht="19.149999999999999" hidden="1" customHeight="1" x14ac:dyDescent="0.3">
      <c r="A13" s="54"/>
      <c r="B13" s="54"/>
      <c r="C13" s="54"/>
      <c r="D13" s="54"/>
      <c r="E13" s="54"/>
      <c r="F13" s="54"/>
      <c r="G13" s="54"/>
      <c r="H13" s="54"/>
      <c r="I13" s="15"/>
      <c r="J13" s="15"/>
      <c r="K13" s="15"/>
      <c r="L13" s="15"/>
      <c r="M13" s="15"/>
      <c r="N13" s="15"/>
    </row>
    <row r="14" spans="1:14" ht="14.25" customHeight="1" x14ac:dyDescent="0.3">
      <c r="A14" s="48" t="s">
        <v>6</v>
      </c>
      <c r="B14" s="48"/>
      <c r="C14" s="48"/>
      <c r="D14" s="48"/>
      <c r="E14" s="48"/>
      <c r="F14" s="48"/>
      <c r="G14" s="48"/>
      <c r="H14" s="48"/>
      <c r="I14" s="15"/>
      <c r="J14" s="15"/>
      <c r="K14" s="15"/>
      <c r="L14" s="15"/>
      <c r="M14" s="15"/>
      <c r="N14" s="15"/>
    </row>
    <row r="15" spans="1:14" ht="28.15" customHeight="1" x14ac:dyDescent="0.3">
      <c r="A15" s="49" t="s">
        <v>7</v>
      </c>
      <c r="B15" s="49" t="s">
        <v>100</v>
      </c>
      <c r="C15" s="49" t="s">
        <v>9</v>
      </c>
      <c r="D15" s="49" t="s">
        <v>10</v>
      </c>
      <c r="E15" s="51" t="s">
        <v>11</v>
      </c>
      <c r="F15" s="52"/>
      <c r="G15" s="52"/>
      <c r="H15" s="53"/>
      <c r="I15" s="15"/>
      <c r="J15" s="15"/>
      <c r="K15" s="15"/>
      <c r="L15" s="15"/>
      <c r="M15" s="15"/>
      <c r="N15" s="15"/>
    </row>
    <row r="16" spans="1:14" ht="28.15" customHeight="1" x14ac:dyDescent="0.3">
      <c r="A16" s="50"/>
      <c r="B16" s="50"/>
      <c r="C16" s="50"/>
      <c r="D16" s="50"/>
      <c r="E16" s="51" t="s">
        <v>12</v>
      </c>
      <c r="F16" s="53"/>
      <c r="G16" s="1" t="s">
        <v>13</v>
      </c>
      <c r="H16" s="1" t="s">
        <v>14</v>
      </c>
      <c r="I16" s="15"/>
      <c r="J16" s="15"/>
      <c r="K16" s="15"/>
      <c r="L16" s="15"/>
      <c r="M16" s="15"/>
      <c r="N16" s="15"/>
    </row>
    <row r="17" spans="1:14" ht="18.75" x14ac:dyDescent="0.3">
      <c r="A17" s="2" t="s">
        <v>15</v>
      </c>
      <c r="B17" s="2" t="s">
        <v>16</v>
      </c>
      <c r="C17" s="2" t="s">
        <v>17</v>
      </c>
      <c r="D17" s="2" t="s">
        <v>18</v>
      </c>
      <c r="E17" s="41" t="s">
        <v>19</v>
      </c>
      <c r="F17" s="42"/>
      <c r="G17" s="2" t="s">
        <v>20</v>
      </c>
      <c r="H17" s="2" t="s">
        <v>21</v>
      </c>
      <c r="I17" s="15"/>
      <c r="J17" s="15"/>
      <c r="K17" s="15"/>
      <c r="L17" s="15"/>
      <c r="M17" s="15"/>
      <c r="N17" s="15"/>
    </row>
    <row r="18" spans="1:14" ht="16.899999999999999" customHeight="1" x14ac:dyDescent="0.3">
      <c r="A18" s="3" t="s">
        <v>22</v>
      </c>
      <c r="B18" s="4"/>
      <c r="C18" s="4"/>
      <c r="D18" s="4"/>
      <c r="E18" s="38">
        <f>E19</f>
        <v>9482332.2799999993</v>
      </c>
      <c r="F18" s="39"/>
      <c r="G18" s="5">
        <f>G19</f>
        <v>8521995</v>
      </c>
      <c r="H18" s="5">
        <f>H19</f>
        <v>8273145</v>
      </c>
      <c r="I18" s="15"/>
      <c r="J18" s="15"/>
      <c r="K18" s="15"/>
      <c r="L18" s="15"/>
      <c r="M18" s="15"/>
      <c r="N18" s="15"/>
    </row>
    <row r="19" spans="1:14" ht="94.5" customHeight="1" x14ac:dyDescent="0.3">
      <c r="A19" s="3" t="s">
        <v>101</v>
      </c>
      <c r="B19" s="4" t="s">
        <v>102</v>
      </c>
      <c r="C19" s="4"/>
      <c r="D19" s="4"/>
      <c r="E19" s="38">
        <f>E20</f>
        <v>9482332.2799999993</v>
      </c>
      <c r="F19" s="39"/>
      <c r="G19" s="24">
        <f>G20</f>
        <v>8521995</v>
      </c>
      <c r="H19" s="24">
        <f>H20</f>
        <v>8273145</v>
      </c>
      <c r="I19" s="15"/>
      <c r="J19" s="15"/>
      <c r="K19" s="15"/>
      <c r="L19" s="15"/>
      <c r="M19" s="15"/>
      <c r="N19" s="15"/>
    </row>
    <row r="20" spans="1:14" ht="78" customHeight="1" x14ac:dyDescent="0.3">
      <c r="A20" s="6" t="s">
        <v>27</v>
      </c>
      <c r="B20" s="7" t="s">
        <v>102</v>
      </c>
      <c r="C20" s="7" t="s">
        <v>28</v>
      </c>
      <c r="D20" s="7"/>
      <c r="E20" s="34">
        <f>E22+E24+E25+E26+E28+E30+E32+E33+E35+E37+E39+E40+E42+E44+E46+E48+E50</f>
        <v>9482332.2799999993</v>
      </c>
      <c r="F20" s="40"/>
      <c r="G20" s="26">
        <f>G22+G24+G25+G26+G28+G30+G32+G35+G37+G39+G40+G42+G44+G46+G48+G50+G52</f>
        <v>8521995</v>
      </c>
      <c r="H20" s="26">
        <f>H22+H24+H25+H26+H28+H30+H32+H35+H37+H39+H40+H42+H44+H46+H48+H50+H52</f>
        <v>8273145</v>
      </c>
      <c r="I20" s="15"/>
      <c r="J20" s="15"/>
      <c r="K20" s="15"/>
      <c r="L20" s="15"/>
      <c r="M20" s="15"/>
      <c r="N20" s="15"/>
    </row>
    <row r="21" spans="1:14" ht="18.75" x14ac:dyDescent="0.3">
      <c r="A21" s="6" t="s">
        <v>29</v>
      </c>
      <c r="B21" s="7" t="s">
        <v>102</v>
      </c>
      <c r="C21" s="7" t="s">
        <v>30</v>
      </c>
      <c r="D21" s="7"/>
      <c r="E21" s="34">
        <f>E22</f>
        <v>1113600</v>
      </c>
      <c r="F21" s="35"/>
      <c r="G21" s="19">
        <f>G22</f>
        <v>1113600</v>
      </c>
      <c r="H21" s="19">
        <f>H22</f>
        <v>1113600</v>
      </c>
      <c r="I21" s="15"/>
      <c r="J21" s="15"/>
      <c r="K21" s="15"/>
      <c r="L21" s="15"/>
      <c r="M21" s="15"/>
      <c r="N21" s="15"/>
    </row>
    <row r="22" spans="1:14" ht="131.25" x14ac:dyDescent="0.3">
      <c r="A22" s="6" t="s">
        <v>31</v>
      </c>
      <c r="B22" s="7" t="s">
        <v>102</v>
      </c>
      <c r="C22" s="7" t="s">
        <v>30</v>
      </c>
      <c r="D22" s="7" t="s">
        <v>32</v>
      </c>
      <c r="E22" s="34">
        <v>1113600</v>
      </c>
      <c r="F22" s="35"/>
      <c r="G22" s="8">
        <v>1113600</v>
      </c>
      <c r="H22" s="8">
        <v>1113600</v>
      </c>
      <c r="I22" s="15"/>
      <c r="J22" s="15"/>
      <c r="K22" s="15"/>
      <c r="L22" s="15"/>
      <c r="M22" s="15"/>
      <c r="N22" s="15"/>
    </row>
    <row r="23" spans="1:14" ht="37.5" x14ac:dyDescent="0.3">
      <c r="A23" s="6" t="s">
        <v>35</v>
      </c>
      <c r="B23" s="7" t="s">
        <v>102</v>
      </c>
      <c r="C23" s="7" t="s">
        <v>36</v>
      </c>
      <c r="D23" s="7"/>
      <c r="E23" s="34">
        <f>E24+E25+E26</f>
        <v>3458814.6399999997</v>
      </c>
      <c r="F23" s="35"/>
      <c r="G23" s="8">
        <f>G24+G25+G26</f>
        <v>3454655</v>
      </c>
      <c r="H23" s="8">
        <f>H24+H25+H26</f>
        <v>3351355</v>
      </c>
      <c r="I23" s="15"/>
      <c r="J23" s="15"/>
      <c r="K23" s="15"/>
      <c r="L23" s="15"/>
      <c r="M23" s="15"/>
      <c r="N23" s="15"/>
    </row>
    <row r="24" spans="1:14" ht="117" customHeight="1" x14ac:dyDescent="0.3">
      <c r="A24" s="6" t="s">
        <v>31</v>
      </c>
      <c r="B24" s="7" t="s">
        <v>102</v>
      </c>
      <c r="C24" s="7" t="s">
        <v>36</v>
      </c>
      <c r="D24" s="7" t="s">
        <v>32</v>
      </c>
      <c r="E24" s="34">
        <v>2229411</v>
      </c>
      <c r="F24" s="35"/>
      <c r="G24" s="8">
        <v>2207600</v>
      </c>
      <c r="H24" s="8">
        <v>2207600</v>
      </c>
      <c r="I24" s="15"/>
      <c r="J24" s="15"/>
      <c r="K24" s="15"/>
      <c r="L24" s="15"/>
      <c r="M24" s="15"/>
      <c r="N24" s="15"/>
    </row>
    <row r="25" spans="1:14" ht="56.25" x14ac:dyDescent="0.3">
      <c r="A25" s="6" t="s">
        <v>37</v>
      </c>
      <c r="B25" s="7" t="s">
        <v>102</v>
      </c>
      <c r="C25" s="7" t="s">
        <v>36</v>
      </c>
      <c r="D25" s="7" t="s">
        <v>38</v>
      </c>
      <c r="E25" s="34">
        <v>1220903.6399999999</v>
      </c>
      <c r="F25" s="35"/>
      <c r="G25" s="8">
        <v>1238555</v>
      </c>
      <c r="H25" s="8">
        <v>1135255</v>
      </c>
      <c r="I25" s="15"/>
      <c r="J25" s="15"/>
      <c r="K25" s="15"/>
      <c r="L25" s="15"/>
      <c r="M25" s="15"/>
      <c r="N25" s="15"/>
    </row>
    <row r="26" spans="1:14" ht="18.75" x14ac:dyDescent="0.3">
      <c r="A26" s="6" t="s">
        <v>39</v>
      </c>
      <c r="B26" s="7" t="s">
        <v>102</v>
      </c>
      <c r="C26" s="7" t="s">
        <v>36</v>
      </c>
      <c r="D26" s="7" t="s">
        <v>40</v>
      </c>
      <c r="E26" s="34">
        <v>8500</v>
      </c>
      <c r="F26" s="35"/>
      <c r="G26" s="8">
        <v>8500</v>
      </c>
      <c r="H26" s="8">
        <v>8500</v>
      </c>
      <c r="I26" s="15"/>
      <c r="J26" s="15"/>
      <c r="K26" s="15"/>
      <c r="L26" s="15"/>
      <c r="M26" s="15"/>
      <c r="N26" s="15"/>
    </row>
    <row r="27" spans="1:14" ht="18.75" x14ac:dyDescent="0.3">
      <c r="A27" s="6" t="s">
        <v>71</v>
      </c>
      <c r="B27" s="7" t="s">
        <v>102</v>
      </c>
      <c r="C27" s="7" t="s">
        <v>72</v>
      </c>
      <c r="D27" s="7"/>
      <c r="E27" s="34">
        <f>E28</f>
        <v>1060000</v>
      </c>
      <c r="F27" s="35"/>
      <c r="G27" s="8">
        <f>G28</f>
        <v>1060000</v>
      </c>
      <c r="H27" s="8">
        <f>H28</f>
        <v>1060000</v>
      </c>
      <c r="I27" s="15"/>
      <c r="J27" s="15"/>
      <c r="K27" s="15"/>
      <c r="L27" s="15"/>
      <c r="M27" s="15"/>
      <c r="N27" s="15"/>
    </row>
    <row r="28" spans="1:14" ht="56.25" x14ac:dyDescent="0.3">
      <c r="A28" s="6" t="s">
        <v>37</v>
      </c>
      <c r="B28" s="7" t="s">
        <v>102</v>
      </c>
      <c r="C28" s="7" t="s">
        <v>72</v>
      </c>
      <c r="D28" s="7" t="s">
        <v>38</v>
      </c>
      <c r="E28" s="34">
        <v>1060000</v>
      </c>
      <c r="F28" s="35"/>
      <c r="G28" s="8">
        <v>1060000</v>
      </c>
      <c r="H28" s="8">
        <v>1060000</v>
      </c>
      <c r="I28" s="15"/>
      <c r="J28" s="15"/>
      <c r="K28" s="15"/>
      <c r="L28" s="15"/>
      <c r="M28" s="15"/>
      <c r="N28" s="15"/>
    </row>
    <row r="29" spans="1:14" ht="75" x14ac:dyDescent="0.3">
      <c r="A29" s="6" t="s">
        <v>77</v>
      </c>
      <c r="B29" s="7" t="s">
        <v>102</v>
      </c>
      <c r="C29" s="7" t="s">
        <v>78</v>
      </c>
      <c r="D29" s="7"/>
      <c r="E29" s="34">
        <f>E30</f>
        <v>28000</v>
      </c>
      <c r="F29" s="35"/>
      <c r="G29" s="8">
        <f>G30</f>
        <v>27000</v>
      </c>
      <c r="H29" s="8">
        <f>H30</f>
        <v>26000</v>
      </c>
      <c r="I29" s="15"/>
      <c r="J29" s="15"/>
      <c r="K29" s="15"/>
      <c r="L29" s="15"/>
      <c r="M29" s="15"/>
      <c r="N29" s="15"/>
    </row>
    <row r="30" spans="1:14" ht="56.25" x14ac:dyDescent="0.3">
      <c r="A30" s="6" t="s">
        <v>37</v>
      </c>
      <c r="B30" s="7" t="s">
        <v>102</v>
      </c>
      <c r="C30" s="7" t="s">
        <v>78</v>
      </c>
      <c r="D30" s="7" t="s">
        <v>38</v>
      </c>
      <c r="E30" s="34">
        <v>28000</v>
      </c>
      <c r="F30" s="35"/>
      <c r="G30" s="8">
        <v>27000</v>
      </c>
      <c r="H30" s="8">
        <v>26000</v>
      </c>
      <c r="I30" s="15"/>
      <c r="J30" s="15"/>
      <c r="K30" s="15"/>
      <c r="L30" s="15"/>
      <c r="M30" s="15"/>
      <c r="N30" s="15"/>
    </row>
    <row r="31" spans="1:14" ht="38.65" customHeight="1" x14ac:dyDescent="0.3">
      <c r="A31" s="6" t="s">
        <v>81</v>
      </c>
      <c r="B31" s="7" t="s">
        <v>102</v>
      </c>
      <c r="C31" s="7" t="s">
        <v>82</v>
      </c>
      <c r="D31" s="7"/>
      <c r="E31" s="34">
        <f>E32+E33</f>
        <v>2158900.8499999996</v>
      </c>
      <c r="F31" s="35"/>
      <c r="G31" s="8">
        <f>G32+G33</f>
        <v>1818943.21</v>
      </c>
      <c r="H31" s="8">
        <f>H32+H33</f>
        <v>1828943.21</v>
      </c>
      <c r="I31" s="15"/>
      <c r="J31" s="15"/>
      <c r="K31" s="15"/>
      <c r="L31" s="15"/>
      <c r="M31" s="15"/>
      <c r="N31" s="15"/>
    </row>
    <row r="32" spans="1:14" ht="56.25" x14ac:dyDescent="0.3">
      <c r="A32" s="6" t="s">
        <v>37</v>
      </c>
      <c r="B32" s="7" t="s">
        <v>102</v>
      </c>
      <c r="C32" s="7" t="s">
        <v>82</v>
      </c>
      <c r="D32" s="7" t="s">
        <v>38</v>
      </c>
      <c r="E32" s="34">
        <v>2158421.0499999998</v>
      </c>
      <c r="F32" s="35"/>
      <c r="G32" s="8">
        <v>1818943.21</v>
      </c>
      <c r="H32" s="8">
        <v>1828943.21</v>
      </c>
      <c r="I32" s="15"/>
      <c r="J32" s="15"/>
      <c r="K32" s="15"/>
      <c r="L32" s="15"/>
      <c r="M32" s="15"/>
      <c r="N32" s="15"/>
    </row>
    <row r="33" spans="1:14" ht="18.75" x14ac:dyDescent="0.3">
      <c r="A33" s="6" t="s">
        <v>39</v>
      </c>
      <c r="B33" s="7" t="s">
        <v>102</v>
      </c>
      <c r="C33" s="7" t="s">
        <v>82</v>
      </c>
      <c r="D33" s="7" t="s">
        <v>40</v>
      </c>
      <c r="E33" s="34">
        <v>479.8</v>
      </c>
      <c r="F33" s="35"/>
      <c r="G33" s="8"/>
      <c r="H33" s="8"/>
      <c r="I33" s="15"/>
      <c r="J33" s="15"/>
      <c r="K33" s="15"/>
      <c r="L33" s="15"/>
      <c r="M33" s="15"/>
      <c r="N33" s="15"/>
    </row>
    <row r="34" spans="1:14" ht="37.5" x14ac:dyDescent="0.3">
      <c r="A34" s="6" t="s">
        <v>83</v>
      </c>
      <c r="B34" s="7" t="s">
        <v>102</v>
      </c>
      <c r="C34" s="7" t="s">
        <v>84</v>
      </c>
      <c r="D34" s="7"/>
      <c r="E34" s="34">
        <f>E35</f>
        <v>34996.79</v>
      </c>
      <c r="F34" s="35"/>
      <c r="G34" s="8">
        <f>G35</f>
        <v>34996.79</v>
      </c>
      <c r="H34" s="8">
        <f>H35</f>
        <v>34996.79</v>
      </c>
      <c r="I34" s="15"/>
      <c r="J34" s="15"/>
      <c r="K34" s="15"/>
      <c r="L34" s="15"/>
      <c r="M34" s="15"/>
      <c r="N34" s="15"/>
    </row>
    <row r="35" spans="1:14" ht="56.25" x14ac:dyDescent="0.3">
      <c r="A35" s="6" t="s">
        <v>37</v>
      </c>
      <c r="B35" s="7" t="s">
        <v>102</v>
      </c>
      <c r="C35" s="7" t="s">
        <v>84</v>
      </c>
      <c r="D35" s="7" t="s">
        <v>38</v>
      </c>
      <c r="E35" s="34">
        <v>34996.79</v>
      </c>
      <c r="F35" s="35"/>
      <c r="G35" s="8">
        <v>34996.79</v>
      </c>
      <c r="H35" s="8">
        <v>34996.79</v>
      </c>
      <c r="I35" s="15"/>
      <c r="J35" s="15"/>
      <c r="K35" s="15"/>
      <c r="L35" s="15"/>
      <c r="M35" s="15"/>
      <c r="N35" s="15"/>
    </row>
    <row r="36" spans="1:14" ht="23.25" customHeight="1" x14ac:dyDescent="0.3">
      <c r="A36" s="6" t="s">
        <v>43</v>
      </c>
      <c r="B36" s="7" t="s">
        <v>102</v>
      </c>
      <c r="C36" s="7" t="s">
        <v>44</v>
      </c>
      <c r="D36" s="7"/>
      <c r="E36" s="34">
        <f>E37</f>
        <v>50000</v>
      </c>
      <c r="F36" s="35"/>
      <c r="G36" s="8">
        <f>G37</f>
        <v>50000</v>
      </c>
      <c r="H36" s="8">
        <f>H37</f>
        <v>50000</v>
      </c>
      <c r="I36" s="15"/>
      <c r="J36" s="15"/>
      <c r="K36" s="15"/>
      <c r="L36" s="15"/>
      <c r="M36" s="15"/>
      <c r="N36" s="15"/>
    </row>
    <row r="37" spans="1:14" ht="18.75" x14ac:dyDescent="0.3">
      <c r="A37" s="6" t="s">
        <v>39</v>
      </c>
      <c r="B37" s="7" t="s">
        <v>102</v>
      </c>
      <c r="C37" s="7" t="s">
        <v>44</v>
      </c>
      <c r="D37" s="7" t="s">
        <v>40</v>
      </c>
      <c r="E37" s="34">
        <v>50000</v>
      </c>
      <c r="F37" s="35"/>
      <c r="G37" s="8">
        <v>50000</v>
      </c>
      <c r="H37" s="8">
        <v>50000</v>
      </c>
      <c r="I37" s="15"/>
      <c r="J37" s="15"/>
      <c r="K37" s="15"/>
      <c r="L37" s="15"/>
      <c r="M37" s="15"/>
      <c r="N37" s="15"/>
    </row>
    <row r="38" spans="1:14" ht="37.5" x14ac:dyDescent="0.3">
      <c r="A38" s="6" t="s">
        <v>47</v>
      </c>
      <c r="B38" s="7" t="s">
        <v>102</v>
      </c>
      <c r="C38" s="7" t="s">
        <v>48</v>
      </c>
      <c r="D38" s="7"/>
      <c r="E38" s="34">
        <f>E39+E40</f>
        <v>17000</v>
      </c>
      <c r="F38" s="35"/>
      <c r="G38" s="8">
        <f>G39+G40</f>
        <v>17000</v>
      </c>
      <c r="H38" s="8">
        <f>H39+H40</f>
        <v>5000</v>
      </c>
      <c r="I38" s="15"/>
      <c r="J38" s="15"/>
      <c r="K38" s="15"/>
      <c r="L38" s="15"/>
      <c r="M38" s="15"/>
      <c r="N38" s="15"/>
    </row>
    <row r="39" spans="1:14" ht="56.25" x14ac:dyDescent="0.3">
      <c r="A39" s="6" t="s">
        <v>37</v>
      </c>
      <c r="B39" s="7" t="s">
        <v>102</v>
      </c>
      <c r="C39" s="7" t="s">
        <v>48</v>
      </c>
      <c r="D39" s="7" t="s">
        <v>38</v>
      </c>
      <c r="E39" s="34">
        <v>5000</v>
      </c>
      <c r="F39" s="35"/>
      <c r="G39" s="8">
        <v>5000</v>
      </c>
      <c r="H39" s="8">
        <v>5000</v>
      </c>
      <c r="I39" s="15"/>
      <c r="J39" s="15"/>
      <c r="K39" s="15"/>
      <c r="L39" s="15"/>
      <c r="M39" s="15"/>
      <c r="N39" s="15"/>
    </row>
    <row r="40" spans="1:14" ht="25.15" customHeight="1" x14ac:dyDescent="0.3">
      <c r="A40" s="6" t="s">
        <v>39</v>
      </c>
      <c r="B40" s="7" t="s">
        <v>102</v>
      </c>
      <c r="C40" s="7" t="s">
        <v>48</v>
      </c>
      <c r="D40" s="7" t="s">
        <v>40</v>
      </c>
      <c r="E40" s="34">
        <v>12000</v>
      </c>
      <c r="F40" s="35"/>
      <c r="G40" s="8">
        <v>12000</v>
      </c>
      <c r="H40" s="9"/>
      <c r="I40" s="15"/>
      <c r="J40" s="15"/>
      <c r="K40" s="15"/>
      <c r="L40" s="15"/>
      <c r="M40" s="15"/>
      <c r="N40" s="15"/>
    </row>
    <row r="41" spans="1:14" ht="48" customHeight="1" x14ac:dyDescent="0.3">
      <c r="A41" s="6" t="s">
        <v>59</v>
      </c>
      <c r="B41" s="7" t="s">
        <v>102</v>
      </c>
      <c r="C41" s="7" t="s">
        <v>60</v>
      </c>
      <c r="D41" s="7"/>
      <c r="E41" s="34">
        <f>E42</f>
        <v>210000</v>
      </c>
      <c r="F41" s="35"/>
      <c r="G41" s="8">
        <f>G42</f>
        <v>210000</v>
      </c>
      <c r="H41" s="9"/>
      <c r="I41" s="15"/>
      <c r="J41" s="15"/>
      <c r="K41" s="15"/>
      <c r="L41" s="15"/>
      <c r="M41" s="15"/>
      <c r="N41" s="15"/>
    </row>
    <row r="42" spans="1:14" ht="56.25" x14ac:dyDescent="0.3">
      <c r="A42" s="6" t="s">
        <v>37</v>
      </c>
      <c r="B42" s="7" t="s">
        <v>102</v>
      </c>
      <c r="C42" s="7" t="s">
        <v>60</v>
      </c>
      <c r="D42" s="7" t="s">
        <v>38</v>
      </c>
      <c r="E42" s="34">
        <v>210000</v>
      </c>
      <c r="F42" s="35"/>
      <c r="G42" s="8">
        <v>210000</v>
      </c>
      <c r="H42" s="9"/>
      <c r="I42" s="15"/>
      <c r="J42" s="15"/>
      <c r="K42" s="15"/>
      <c r="L42" s="15"/>
      <c r="M42" s="15"/>
      <c r="N42" s="15"/>
    </row>
    <row r="43" spans="1:14" ht="37.5" x14ac:dyDescent="0.3">
      <c r="A43" s="6" t="s">
        <v>65</v>
      </c>
      <c r="B43" s="7" t="s">
        <v>102</v>
      </c>
      <c r="C43" s="7" t="s">
        <v>66</v>
      </c>
      <c r="D43" s="7"/>
      <c r="E43" s="34">
        <f>E44</f>
        <v>50000</v>
      </c>
      <c r="F43" s="35"/>
      <c r="G43" s="8">
        <f>G44</f>
        <v>50000</v>
      </c>
      <c r="H43" s="9"/>
      <c r="I43" s="15"/>
      <c r="J43" s="15"/>
      <c r="K43" s="15"/>
      <c r="L43" s="15"/>
      <c r="M43" s="15"/>
      <c r="N43" s="15"/>
    </row>
    <row r="44" spans="1:14" ht="56.25" x14ac:dyDescent="0.3">
      <c r="A44" s="6" t="s">
        <v>37</v>
      </c>
      <c r="B44" s="7" t="s">
        <v>102</v>
      </c>
      <c r="C44" s="7" t="s">
        <v>66</v>
      </c>
      <c r="D44" s="7" t="s">
        <v>38</v>
      </c>
      <c r="E44" s="34">
        <v>50000</v>
      </c>
      <c r="F44" s="35"/>
      <c r="G44" s="8">
        <v>50000</v>
      </c>
      <c r="H44" s="9"/>
      <c r="I44" s="15"/>
      <c r="J44" s="15"/>
      <c r="K44" s="15"/>
      <c r="L44" s="15"/>
      <c r="M44" s="15"/>
      <c r="N44" s="15"/>
    </row>
    <row r="45" spans="1:14" ht="38.65" customHeight="1" x14ac:dyDescent="0.3">
      <c r="A45" s="6" t="s">
        <v>89</v>
      </c>
      <c r="B45" s="7" t="s">
        <v>102</v>
      </c>
      <c r="C45" s="7" t="s">
        <v>90</v>
      </c>
      <c r="D45" s="7"/>
      <c r="E45" s="34">
        <f>E46</f>
        <v>300000</v>
      </c>
      <c r="F45" s="35"/>
      <c r="G45" s="8">
        <f>G46</f>
        <v>73400</v>
      </c>
      <c r="H45" s="9"/>
      <c r="I45" s="15"/>
      <c r="J45" s="15"/>
      <c r="K45" s="15"/>
      <c r="L45" s="15"/>
      <c r="M45" s="15"/>
      <c r="N45" s="15"/>
    </row>
    <row r="46" spans="1:14" ht="56.25" x14ac:dyDescent="0.3">
      <c r="A46" s="6" t="s">
        <v>37</v>
      </c>
      <c r="B46" s="7" t="s">
        <v>102</v>
      </c>
      <c r="C46" s="7" t="s">
        <v>90</v>
      </c>
      <c r="D46" s="7" t="s">
        <v>38</v>
      </c>
      <c r="E46" s="34">
        <v>300000</v>
      </c>
      <c r="F46" s="35"/>
      <c r="G46" s="8">
        <v>73400</v>
      </c>
      <c r="H46" s="9"/>
      <c r="I46" s="15"/>
      <c r="J46" s="15"/>
      <c r="K46" s="15"/>
      <c r="L46" s="15"/>
      <c r="M46" s="15"/>
      <c r="N46" s="15"/>
    </row>
    <row r="47" spans="1:14" ht="56.25" customHeight="1" x14ac:dyDescent="0.3">
      <c r="A47" s="6" t="s">
        <v>53</v>
      </c>
      <c r="B47" s="7" t="s">
        <v>102</v>
      </c>
      <c r="C47" s="7" t="s">
        <v>54</v>
      </c>
      <c r="D47" s="7"/>
      <c r="E47" s="34">
        <f>E48</f>
        <v>401020</v>
      </c>
      <c r="F47" s="35"/>
      <c r="G47" s="8">
        <f>G48</f>
        <v>441100</v>
      </c>
      <c r="H47" s="8">
        <f>H48</f>
        <v>482650</v>
      </c>
      <c r="I47" s="15"/>
      <c r="J47" s="15"/>
      <c r="K47" s="15"/>
      <c r="L47" s="15"/>
      <c r="M47" s="15"/>
      <c r="N47" s="15"/>
    </row>
    <row r="48" spans="1:14" ht="108.75" customHeight="1" x14ac:dyDescent="0.3">
      <c r="A48" s="6" t="s">
        <v>31</v>
      </c>
      <c r="B48" s="7" t="s">
        <v>102</v>
      </c>
      <c r="C48" s="7" t="s">
        <v>54</v>
      </c>
      <c r="D48" s="7" t="s">
        <v>32</v>
      </c>
      <c r="E48" s="34">
        <v>401020</v>
      </c>
      <c r="F48" s="35"/>
      <c r="G48" s="8">
        <v>441100</v>
      </c>
      <c r="H48" s="8">
        <v>482650</v>
      </c>
      <c r="I48" s="15"/>
      <c r="J48" s="15"/>
      <c r="K48" s="15"/>
      <c r="L48" s="15"/>
      <c r="M48" s="15"/>
      <c r="N48" s="15"/>
    </row>
    <row r="49" spans="1:14" ht="147.75" customHeight="1" x14ac:dyDescent="0.3">
      <c r="A49" s="6" t="s">
        <v>61</v>
      </c>
      <c r="B49" s="7" t="s">
        <v>102</v>
      </c>
      <c r="C49" s="7" t="s">
        <v>62</v>
      </c>
      <c r="D49" s="7"/>
      <c r="E49" s="34">
        <f>E50</f>
        <v>600000</v>
      </c>
      <c r="F49" s="35"/>
      <c r="G49" s="9"/>
      <c r="H49" s="9"/>
      <c r="I49" s="15"/>
      <c r="J49" s="15"/>
      <c r="K49" s="15"/>
      <c r="L49" s="15"/>
      <c r="M49" s="15"/>
      <c r="N49" s="15"/>
    </row>
    <row r="50" spans="1:14" ht="57" customHeight="1" x14ac:dyDescent="0.3">
      <c r="A50" s="6" t="s">
        <v>37</v>
      </c>
      <c r="B50" s="7" t="s">
        <v>102</v>
      </c>
      <c r="C50" s="7" t="s">
        <v>62</v>
      </c>
      <c r="D50" s="7" t="s">
        <v>38</v>
      </c>
      <c r="E50" s="34">
        <v>600000</v>
      </c>
      <c r="F50" s="35"/>
      <c r="G50" s="9"/>
      <c r="H50" s="9"/>
      <c r="I50" s="15"/>
      <c r="J50" s="15"/>
      <c r="K50" s="15"/>
      <c r="L50" s="15"/>
      <c r="M50" s="15"/>
      <c r="N50" s="15"/>
    </row>
    <row r="51" spans="1:14" ht="18.75" x14ac:dyDescent="0.3">
      <c r="A51" s="6" t="s">
        <v>94</v>
      </c>
      <c r="B51" s="7" t="s">
        <v>102</v>
      </c>
      <c r="C51" s="7" t="s">
        <v>95</v>
      </c>
      <c r="D51" s="7"/>
      <c r="E51" s="32"/>
      <c r="F51" s="33"/>
      <c r="G51" s="8">
        <f>G52</f>
        <v>171300</v>
      </c>
      <c r="H51" s="8">
        <f>H52</f>
        <v>320600</v>
      </c>
      <c r="I51" s="15"/>
      <c r="J51" s="15"/>
      <c r="K51" s="15"/>
      <c r="L51" s="15"/>
      <c r="M51" s="15"/>
      <c r="N51" s="15"/>
    </row>
    <row r="52" spans="1:14" ht="15" customHeight="1" x14ac:dyDescent="0.3">
      <c r="A52" s="6" t="s">
        <v>96</v>
      </c>
      <c r="B52" s="7" t="s">
        <v>102</v>
      </c>
      <c r="C52" s="7" t="s">
        <v>95</v>
      </c>
      <c r="D52" s="7" t="s">
        <v>97</v>
      </c>
      <c r="E52" s="32"/>
      <c r="F52" s="33"/>
      <c r="G52" s="8">
        <v>171300</v>
      </c>
      <c r="H52" s="8">
        <v>320600</v>
      </c>
      <c r="I52" s="15"/>
      <c r="J52" s="15"/>
      <c r="K52" s="15"/>
      <c r="L52" s="15"/>
      <c r="M52" s="15"/>
      <c r="N52" s="15"/>
    </row>
    <row r="53" spans="1:14" ht="18.75" x14ac:dyDescent="0.3">
      <c r="A53" s="15" t="s">
        <v>120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.75" x14ac:dyDescent="0.3">
      <c r="A54" s="13" t="s">
        <v>2</v>
      </c>
      <c r="B54" s="15"/>
      <c r="C54" s="15"/>
      <c r="D54" s="16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.75" x14ac:dyDescent="0.3">
      <c r="A55" s="13" t="s">
        <v>103</v>
      </c>
      <c r="B55" s="15"/>
      <c r="C55" s="15"/>
      <c r="D55" s="16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8.75" x14ac:dyDescent="0.3">
      <c r="A56" s="13" t="s">
        <v>4</v>
      </c>
      <c r="B56" s="15"/>
      <c r="C56" s="15"/>
      <c r="D56" s="16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5.75" customHeight="1" x14ac:dyDescent="0.3">
      <c r="A57" s="13" t="s">
        <v>5</v>
      </c>
      <c r="B57" s="14" t="s">
        <v>104</v>
      </c>
      <c r="C57" s="15"/>
      <c r="D57" s="16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1:14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1:14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1:14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1:14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1:14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14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1:14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1:14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1:14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1:14" ht="18.75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</row>
  </sheetData>
  <mergeCells count="52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35:F35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4:F34"/>
    <mergeCell ref="E33:F33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8:F48"/>
    <mergeCell ref="E49:F49"/>
    <mergeCell ref="E50:F50"/>
    <mergeCell ref="E51:F51"/>
    <mergeCell ref="E52:F52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4" zoomScale="80" zoomScaleNormal="80" workbookViewId="0">
      <selection activeCell="F22" sqref="F22"/>
    </sheetView>
  </sheetViews>
  <sheetFormatPr defaultRowHeight="15" x14ac:dyDescent="0.25"/>
  <cols>
    <col min="1" max="1" width="27.85546875" customWidth="1"/>
    <col min="5" max="5" width="15.28515625" customWidth="1"/>
    <col min="6" max="6" width="13.7109375" customWidth="1"/>
    <col min="7" max="7" width="13.5703125" customWidth="1"/>
    <col min="8" max="8" width="13.140625" customWidth="1"/>
  </cols>
  <sheetData>
    <row r="1" spans="1:14" ht="19.149999999999999" customHeight="1" x14ac:dyDescent="0.3">
      <c r="A1" s="55"/>
      <c r="B1" s="55"/>
      <c r="C1" s="55"/>
      <c r="D1" s="55"/>
      <c r="E1" s="55"/>
      <c r="F1" s="55" t="s">
        <v>110</v>
      </c>
      <c r="G1" s="55"/>
      <c r="H1" s="55"/>
      <c r="I1" s="15"/>
      <c r="J1" s="15"/>
      <c r="K1" s="15"/>
      <c r="L1" s="15"/>
      <c r="M1" s="15"/>
      <c r="N1" s="15"/>
    </row>
    <row r="2" spans="1:14" ht="21.6" customHeight="1" x14ac:dyDescent="0.3">
      <c r="A2" s="55"/>
      <c r="B2" s="55"/>
      <c r="C2" s="55"/>
      <c r="D2" s="55"/>
      <c r="E2" s="55"/>
      <c r="F2" s="55" t="s">
        <v>1</v>
      </c>
      <c r="G2" s="55"/>
      <c r="H2" s="55"/>
      <c r="I2" s="15"/>
      <c r="J2" s="15"/>
      <c r="K2" s="15"/>
      <c r="L2" s="15"/>
      <c r="M2" s="15"/>
      <c r="N2" s="15"/>
    </row>
    <row r="3" spans="1:14" ht="19.149999999999999" customHeight="1" x14ac:dyDescent="0.3">
      <c r="A3" s="55"/>
      <c r="B3" s="55"/>
      <c r="C3" s="55"/>
      <c r="D3" s="55"/>
      <c r="E3" s="55"/>
      <c r="F3" s="55" t="s">
        <v>2</v>
      </c>
      <c r="G3" s="55"/>
      <c r="H3" s="55"/>
      <c r="I3" s="15"/>
      <c r="J3" s="15"/>
      <c r="K3" s="15"/>
      <c r="L3" s="15"/>
      <c r="M3" s="15"/>
      <c r="N3" s="15"/>
    </row>
    <row r="4" spans="1:14" ht="19.149999999999999" customHeight="1" x14ac:dyDescent="0.3">
      <c r="A4" s="55"/>
      <c r="B4" s="55"/>
      <c r="C4" s="55"/>
      <c r="D4" s="55"/>
      <c r="E4" s="55"/>
      <c r="F4" s="55" t="s">
        <v>3</v>
      </c>
      <c r="G4" s="55"/>
      <c r="H4" s="55"/>
      <c r="I4" s="15"/>
      <c r="J4" s="15"/>
      <c r="K4" s="15"/>
      <c r="L4" s="15"/>
      <c r="M4" s="15"/>
      <c r="N4" s="15"/>
    </row>
    <row r="5" spans="1:14" ht="19.149999999999999" customHeight="1" x14ac:dyDescent="0.3">
      <c r="A5" s="55"/>
      <c r="B5" s="55"/>
      <c r="C5" s="55"/>
      <c r="D5" s="55"/>
      <c r="E5" s="55"/>
      <c r="F5" s="55" t="s">
        <v>4</v>
      </c>
      <c r="G5" s="55"/>
      <c r="H5" s="55"/>
      <c r="I5" s="15"/>
      <c r="J5" s="15"/>
      <c r="K5" s="15"/>
      <c r="L5" s="15"/>
      <c r="M5" s="15"/>
      <c r="N5" s="15"/>
    </row>
    <row r="6" spans="1:14" ht="19.149999999999999" customHeight="1" x14ac:dyDescent="0.3">
      <c r="A6" s="55"/>
      <c r="B6" s="55"/>
      <c r="C6" s="55"/>
      <c r="D6" s="55"/>
      <c r="E6" s="55"/>
      <c r="F6" s="55" t="s">
        <v>5</v>
      </c>
      <c r="G6" s="55"/>
      <c r="H6" s="55"/>
      <c r="I6" s="15"/>
      <c r="J6" s="15"/>
      <c r="K6" s="15"/>
      <c r="L6" s="15"/>
      <c r="M6" s="15"/>
      <c r="N6" s="15"/>
    </row>
    <row r="7" spans="1:14" ht="31.15" customHeight="1" x14ac:dyDescent="0.3">
      <c r="A7" s="55"/>
      <c r="B7" s="55"/>
      <c r="C7" s="55"/>
      <c r="D7" s="55"/>
      <c r="E7" s="55"/>
      <c r="F7" s="55" t="s">
        <v>121</v>
      </c>
      <c r="G7" s="55"/>
      <c r="H7" s="55"/>
      <c r="I7" s="15"/>
      <c r="J7" s="15"/>
      <c r="K7" s="15"/>
      <c r="L7" s="15"/>
      <c r="M7" s="15"/>
      <c r="N7" s="15"/>
    </row>
    <row r="8" spans="1:14" ht="47.25" customHeight="1" x14ac:dyDescent="0.3">
      <c r="A8" s="63" t="s">
        <v>109</v>
      </c>
      <c r="B8" s="64"/>
      <c r="C8" s="64"/>
      <c r="D8" s="64"/>
      <c r="E8" s="64"/>
      <c r="F8" s="64"/>
      <c r="G8" s="64"/>
      <c r="H8" s="64"/>
    </row>
    <row r="9" spans="1:14" ht="18.75" x14ac:dyDescent="0.3">
      <c r="A9" s="62" t="s">
        <v>6</v>
      </c>
      <c r="B9" s="62"/>
      <c r="C9" s="62"/>
      <c r="D9" s="62"/>
      <c r="E9" s="62"/>
      <c r="F9" s="62"/>
      <c r="G9" s="62"/>
      <c r="H9" s="62"/>
    </row>
    <row r="10" spans="1:14" ht="53.45" customHeight="1" x14ac:dyDescent="0.25">
      <c r="A10" s="27" t="s">
        <v>111</v>
      </c>
      <c r="B10" s="65" t="s">
        <v>112</v>
      </c>
      <c r="C10" s="66"/>
      <c r="D10" s="66"/>
      <c r="E10" s="67"/>
      <c r="F10" s="28" t="s">
        <v>12</v>
      </c>
      <c r="G10" s="27" t="s">
        <v>13</v>
      </c>
      <c r="H10" s="28" t="s">
        <v>14</v>
      </c>
    </row>
    <row r="11" spans="1:14" ht="51.6" customHeight="1" x14ac:dyDescent="0.3">
      <c r="A11" s="29" t="s">
        <v>113</v>
      </c>
      <c r="B11" s="59" t="s">
        <v>114</v>
      </c>
      <c r="C11" s="60"/>
      <c r="D11" s="60"/>
      <c r="E11" s="61"/>
      <c r="F11" s="30">
        <f t="shared" ref="F11:H12" si="0">F12</f>
        <v>144882.28</v>
      </c>
      <c r="G11" s="31">
        <f t="shared" si="0"/>
        <v>0</v>
      </c>
      <c r="H11" s="31">
        <f t="shared" si="0"/>
        <v>0</v>
      </c>
    </row>
    <row r="12" spans="1:14" ht="39.6" customHeight="1" x14ac:dyDescent="0.3">
      <c r="A12" s="29" t="s">
        <v>115</v>
      </c>
      <c r="B12" s="59" t="s">
        <v>116</v>
      </c>
      <c r="C12" s="60"/>
      <c r="D12" s="60"/>
      <c r="E12" s="61"/>
      <c r="F12" s="30">
        <f t="shared" si="0"/>
        <v>144882.28</v>
      </c>
      <c r="G12" s="31">
        <f t="shared" si="0"/>
        <v>0</v>
      </c>
      <c r="H12" s="31">
        <f t="shared" si="0"/>
        <v>0</v>
      </c>
    </row>
    <row r="13" spans="1:14" ht="56.45" customHeight="1" x14ac:dyDescent="0.3">
      <c r="A13" s="29" t="s">
        <v>117</v>
      </c>
      <c r="B13" s="59" t="s">
        <v>118</v>
      </c>
      <c r="C13" s="60"/>
      <c r="D13" s="60"/>
      <c r="E13" s="61"/>
      <c r="F13" s="30">
        <v>144882.28</v>
      </c>
      <c r="G13" s="31">
        <v>0</v>
      </c>
      <c r="H13" s="31">
        <v>0</v>
      </c>
    </row>
    <row r="16" spans="1:14" ht="15.75" x14ac:dyDescent="0.3">
      <c r="A16" s="57" t="s">
        <v>119</v>
      </c>
      <c r="B16" s="58"/>
      <c r="C16" s="58"/>
      <c r="D16" s="58"/>
      <c r="E16" s="58"/>
      <c r="F16" s="58"/>
    </row>
  </sheetData>
  <mergeCells count="15">
    <mergeCell ref="A16:F16"/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9:H9"/>
    <mergeCell ref="A8:H8"/>
    <mergeCell ref="B10:E10"/>
    <mergeCell ref="B11:E11"/>
    <mergeCell ref="B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прил.2</vt:lpstr>
      <vt:lpstr>прил.3</vt:lpstr>
      <vt:lpstr>прил.4</vt:lpstr>
      <vt:lpstr>прил.1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2024-02-13T07:56:19Z</cp:lastPrinted>
  <dcterms:created xsi:type="dcterms:W3CDTF">2023-11-15T04:30:58Z</dcterms:created>
  <dcterms:modified xsi:type="dcterms:W3CDTF">2024-02-13T07:56:23Z</dcterms:modified>
</cp:coreProperties>
</file>