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1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42" i="4"/>
  <c r="E19"/>
  <c r="E13"/>
  <c r="E10" s="1"/>
  <c r="E9" s="1"/>
  <c r="E70" i="2"/>
  <c r="E71"/>
  <c r="E55"/>
  <c r="E54" s="1"/>
  <c r="E51"/>
  <c r="E46"/>
  <c r="E45" s="1"/>
  <c r="E35"/>
  <c r="E34"/>
  <c r="E15"/>
  <c r="E14"/>
  <c r="E10" s="1"/>
  <c r="E9" s="1"/>
  <c r="E23"/>
  <c r="E22"/>
</calcChain>
</file>

<file path=xl/sharedStrings.xml><?xml version="1.0" encoding="utf-8"?>
<sst xmlns="http://schemas.openxmlformats.org/spreadsheetml/2006/main" count="266" uniqueCount="106">
  <si>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</si>
  <si>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</si>
  <si>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</si>
  <si>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</si>
  <si>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</si>
  <si>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</si>
  <si>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</si>
  <si>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</si>
  <si>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</si>
  <si>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</si>
  <si>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</si>
  <si>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</si>
  <si>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</si>
  <si>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</si>
  <si>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</si>
  <si>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</si>
  <si>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</si>
  <si>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</si>
  <si>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</si>
  <si>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</si>
  <si>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</si>
  <si>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</si>
  <si>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</si>
  <si>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</si>
  <si>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</si>
  <si>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</si>
  <si>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</si>
  <si>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</si>
  <si>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</si>
  <si>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</si>
  <si>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</si>
  <si>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</si>
  <si>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</si>
  <si>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</si>
  <si>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</si>
  <si>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</si>
  <si>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</si>
  <si>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</si>
  <si>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</si>
  <si>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</si>
  <si>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</si>
  <si>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</si>
  <si>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</si>
  <si>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</si>
  <si>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</si>
  <si>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</si>
  <si>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</si>
  <si>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</si>
  <si>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Коммунальное хозяйство</t>
  </si>
  <si>
    <t>0502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</si>
  <si>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</si>
  <si>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</si>
  <si>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СОЦИАЛЬНАЯ ПОЛИТИКА</t>
  </si>
  <si>
    <t>1000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</si>
  <si>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</si>
  <si>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</si>
  <si>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</si>
  <si>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</si>
  <si>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</si>
  <si>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</si>
  <si>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</si>
  <si>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</si>
  <si>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</si>
  <si>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</si>
  <si>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</si>
  <si>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Иные безвозмездные и безвозвратные перечисления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</si>
  <si>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</si>
  <si>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</si>
  <si>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Реализация программ формирования современной городской среды за счет средств местных бюджетов</t>
  </si>
  <si>
    <t>Пенсионное обеспечение</t>
  </si>
  <si>
    <t>1001</t>
  </si>
  <si>
    <t>Иные межбюджетные трансферты</t>
  </si>
  <si>
    <t>Р.Р. Сафин</t>
  </si>
  <si>
    <t>от __________ 2020 года № ______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</si>
  <si>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</si>
  <si>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2019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</si>
  <si>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</si>
  <si>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</si>
  <si>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</si>
  <si>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Другие вопросы в области национальной экономики</t>
  </si>
  <si>
    <t>0412</t>
  </si>
  <si>
    <t>Проведение работ по землеустройству</t>
  </si>
  <si>
    <t>1600003330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</si>
  <si>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</si>
  <si>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</si>
  <si>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16000811F2</t>
  </si>
  <si>
    <t>Мероприятия по улучшению систем наружного освещения населенных пунктов Республики Башкортостан</t>
  </si>
  <si>
    <t>16000S2310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</si>
  <si>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</si>
  <si>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</si>
  <si>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</si>
  <si>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</si>
  <si>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160F255550</t>
  </si>
  <si>
    <t>Реализация программ формирования современной городской среды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</si>
  <si>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</si>
  <si>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</si>
  <si>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</si>
  <si>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</si>
  <si>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</si>
  <si>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МЕЖБЮДЖЕТНЫЕ ТРАНСФЕРТЫ ОБЩЕГО ХАРАКТЕРА БЮДЖЕТАМ СУБЪЕКТОВ РОССИЙСКОЙ ФЕДЕРАЦИИ И МУНИЦИПАЛЬНЫХ ОБРАЗОВАНИЙ</t>
  </si>
  <si>
    <t>1403</t>
  </si>
  <si>
    <t>Прочие межбюджетные трансферты общего характера</t>
  </si>
  <si>
    <t>Межбюджетные трансферты</t>
  </si>
  <si>
    <t>от ___________ 2020 года № _____</t>
  </si>
  <si>
    <t xml:space="preserve"> сельсовет муниципального района Туймазинский район Республики Башкортостан на 2019 год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</si>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</sst>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49" fontId="1" fillId="0" borderId="1" xfId="0" applyNumberFormat="1" applyFont="1" applyBorder="1" applyAlignment="1">
      <alignment wrapText="1"/>
    </xf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2"/>
  <sheetViews>
    <sheetView topLeftCell="A67" workbookViewId="0">
      <selection activeCell="C72" sqref="C72:E73"/>
    </sheetView>
  </sheetViews>
  <sheetFormatPr defaultRowHeight="15"/>
  <cols>
    <col min="1" max="1" width="54.14062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</cols>
  <sheetData>
    <row r="1" spans="1:5" ht="15" customHeight="1">
      <c r="A1" s="55"/>
      <c r="C1" s="51" t="s">
        <v>18</v>
      </c>
      <c r="D1" s="53"/>
      <c r="E1" s="53"/>
    </row>
    <row r="2" spans="1:5" ht="57.75" customHeight="1">
      <c r="A2" s="55"/>
      <c r="B2" s="51" t="s">
        <v>50</v>
      </c>
      <c r="C2" s="50"/>
      <c r="D2" s="50"/>
      <c r="E2" s="50"/>
    </row>
    <row r="3" spans="1:5" ht="16.5" customHeight="1">
      <c r="A3" s="55"/>
      <c r="B3" s="52" t="s">
        <v>73</v>
      </c>
      <c r="C3" s="50"/>
      <c r="D3" s="50"/>
      <c r="E3" s="50"/>
    </row>
    <row r="4" spans="1:5">
      <c r="A4" s="6"/>
    </row>
    <row r="5" spans="1:5">
      <c r="A5" s="54" t="s">
        <v>0</v>
      </c>
      <c r="B5" s="50"/>
      <c r="C5" s="50"/>
      <c r="D5" s="50"/>
      <c r="E5" s="50"/>
    </row>
    <row r="6" spans="1:5" ht="60.75" customHeight="1">
      <c r="A6" s="56" t="s">
        <v>74</v>
      </c>
      <c r="B6" s="57"/>
      <c r="C6" s="57"/>
      <c r="D6" s="57"/>
      <c r="E6" s="57"/>
    </row>
    <row r="7" spans="1:5">
      <c r="E7" s="5" t="s">
        <v>44</v>
      </c>
    </row>
    <row r="8" spans="1:5">
      <c r="A8" s="2" t="s">
        <v>2</v>
      </c>
      <c r="B8" s="11" t="s">
        <v>3</v>
      </c>
      <c r="C8" s="2" t="s">
        <v>4</v>
      </c>
      <c r="D8" s="2" t="s">
        <v>5</v>
      </c>
      <c r="E8" s="2" t="s">
        <v>75</v>
      </c>
    </row>
    <row r="9" spans="1:5" ht="21" customHeight="1">
      <c r="A9" s="4" t="s">
        <v>6</v>
      </c>
      <c r="B9" s="9"/>
      <c r="C9" s="8"/>
      <c r="D9" s="8"/>
      <c r="E9" s="38">
        <f>E10+E26+E30+E34+E45+E70+E76+E80</f>
        <v>19570103.579999998</v>
      </c>
    </row>
    <row r="10" spans="1:5" ht="21" customHeight="1">
      <c r="A10" s="22" t="s">
        <v>19</v>
      </c>
      <c r="B10" s="23" t="s">
        <v>20</v>
      </c>
      <c r="C10" s="25"/>
      <c r="D10" s="25"/>
      <c r="E10" s="38">
        <f>E11+E14+E19+E22</f>
        <v>4086375.1799999997</v>
      </c>
    </row>
    <row r="11" spans="1:5" ht="28.5" customHeight="1">
      <c r="A11" s="3" t="s">
        <v>25</v>
      </c>
      <c r="B11" s="24" t="s">
        <v>21</v>
      </c>
      <c r="C11" s="2"/>
      <c r="D11" s="2"/>
      <c r="E11" s="39">
        <v>1139922.28</v>
      </c>
    </row>
    <row r="12" spans="1:5" ht="16.5" customHeight="1">
      <c r="A12" s="3" t="s">
        <v>22</v>
      </c>
      <c r="B12" s="24" t="s">
        <v>21</v>
      </c>
      <c r="C12" s="2">
        <v>1600002030</v>
      </c>
      <c r="D12" s="2"/>
      <c r="E12" s="39">
        <v>1139922.28</v>
      </c>
    </row>
    <row r="13" spans="1:5" ht="60.75" customHeight="1">
      <c r="A13" s="3" t="s">
        <v>26</v>
      </c>
      <c r="B13" s="24" t="s">
        <v>21</v>
      </c>
      <c r="C13" s="2">
        <v>1600002030</v>
      </c>
      <c r="D13" s="2">
        <v>100</v>
      </c>
      <c r="E13" s="39">
        <v>1139922.28</v>
      </c>
    </row>
    <row r="14" spans="1:5" ht="46.5" customHeight="1">
      <c r="A14" s="3" t="s">
        <v>27</v>
      </c>
      <c r="B14" s="24" t="s">
        <v>23</v>
      </c>
      <c r="C14" s="2"/>
      <c r="D14" s="2"/>
      <c r="E14" s="39">
        <f>E15</f>
        <v>2785431.9699999997</v>
      </c>
    </row>
    <row r="15" spans="1:5" ht="28.5" customHeight="1">
      <c r="A15" s="3" t="s">
        <v>28</v>
      </c>
      <c r="B15" s="24" t="s">
        <v>23</v>
      </c>
      <c r="C15" s="2">
        <v>1600002040</v>
      </c>
      <c r="D15" s="2"/>
      <c r="E15" s="39">
        <f>E16+E17+E18</f>
        <v>2785431.9699999997</v>
      </c>
    </row>
    <row r="16" spans="1:5" ht="60" customHeight="1">
      <c r="A16" s="3" t="s">
        <v>26</v>
      </c>
      <c r="B16" s="24" t="s">
        <v>23</v>
      </c>
      <c r="C16" s="2">
        <v>1600002040</v>
      </c>
      <c r="D16" s="2">
        <v>100</v>
      </c>
      <c r="E16" s="39">
        <v>1840142.49</v>
      </c>
    </row>
    <row r="17" spans="1:5" ht="30" customHeight="1">
      <c r="A17" s="3" t="s">
        <v>12</v>
      </c>
      <c r="B17" s="24" t="s">
        <v>23</v>
      </c>
      <c r="C17" s="2">
        <v>1600002040</v>
      </c>
      <c r="D17" s="2">
        <v>200</v>
      </c>
      <c r="E17" s="39">
        <v>939289.48</v>
      </c>
    </row>
    <row r="18" spans="1:5" ht="18.75" customHeight="1">
      <c r="A18" s="36" t="s">
        <v>24</v>
      </c>
      <c r="B18" s="28" t="s">
        <v>23</v>
      </c>
      <c r="C18" s="29">
        <v>1600002040</v>
      </c>
      <c r="D18" s="29">
        <v>800</v>
      </c>
      <c r="E18" s="39">
        <v>6000</v>
      </c>
    </row>
    <row r="19" spans="1:5" ht="17.25" customHeight="1">
      <c r="A19" s="3" t="s">
        <v>76</v>
      </c>
      <c r="B19" s="11" t="s">
        <v>77</v>
      </c>
      <c r="C19" s="2"/>
      <c r="D19" s="2"/>
      <c r="E19" s="39">
        <v>63204.65</v>
      </c>
    </row>
    <row r="20" spans="1:5" ht="35.25" customHeight="1">
      <c r="A20" s="3" t="s">
        <v>78</v>
      </c>
      <c r="B20" s="11" t="s">
        <v>77</v>
      </c>
      <c r="C20" s="2">
        <v>1600000220</v>
      </c>
      <c r="D20" s="2"/>
      <c r="E20" s="39">
        <v>63204.65</v>
      </c>
    </row>
    <row r="21" spans="1:5" ht="31.5" customHeight="1">
      <c r="A21" s="3" t="s">
        <v>12</v>
      </c>
      <c r="B21" s="11" t="s">
        <v>77</v>
      </c>
      <c r="C21" s="2">
        <v>1600000220</v>
      </c>
      <c r="D21" s="2">
        <v>200</v>
      </c>
      <c r="E21" s="39">
        <v>63204.65</v>
      </c>
    </row>
    <row r="22" spans="1:5" ht="18.75" customHeight="1">
      <c r="A22" s="3" t="s">
        <v>45</v>
      </c>
      <c r="B22" s="28" t="s">
        <v>47</v>
      </c>
      <c r="C22" s="29"/>
      <c r="D22" s="29"/>
      <c r="E22" s="39">
        <f>E23</f>
        <v>97816.28</v>
      </c>
    </row>
    <row r="23" spans="1:5" ht="18.75" customHeight="1">
      <c r="A23" s="3" t="s">
        <v>46</v>
      </c>
      <c r="B23" s="28" t="s">
        <v>47</v>
      </c>
      <c r="C23" s="29">
        <v>1600009040</v>
      </c>
      <c r="D23" s="29"/>
      <c r="E23" s="39">
        <f>E24+E25</f>
        <v>97816.28</v>
      </c>
    </row>
    <row r="24" spans="1:5" ht="29.25" customHeight="1">
      <c r="A24" s="3" t="s">
        <v>12</v>
      </c>
      <c r="B24" s="28" t="s">
        <v>47</v>
      </c>
      <c r="C24" s="29">
        <v>1600009040</v>
      </c>
      <c r="D24" s="29">
        <v>200</v>
      </c>
      <c r="E24" s="39">
        <v>88646</v>
      </c>
    </row>
    <row r="25" spans="1:5" ht="18" customHeight="1">
      <c r="A25" s="36" t="s">
        <v>24</v>
      </c>
      <c r="B25" s="28" t="s">
        <v>47</v>
      </c>
      <c r="C25" s="29">
        <v>1600009040</v>
      </c>
      <c r="D25" s="29">
        <v>800</v>
      </c>
      <c r="E25" s="39">
        <v>9170.2800000000007</v>
      </c>
    </row>
    <row r="26" spans="1:5" ht="18.75" customHeight="1">
      <c r="A26" s="4" t="s">
        <v>29</v>
      </c>
      <c r="B26" s="31" t="s">
        <v>32</v>
      </c>
      <c r="C26" s="8"/>
      <c r="D26" s="8"/>
      <c r="E26" s="41">
        <v>240000</v>
      </c>
    </row>
    <row r="27" spans="1:5" ht="18.75" customHeight="1">
      <c r="A27" s="3" t="s">
        <v>30</v>
      </c>
      <c r="B27" s="28" t="s">
        <v>33</v>
      </c>
      <c r="C27" s="2"/>
      <c r="D27" s="2"/>
      <c r="E27" s="39">
        <v>240000</v>
      </c>
    </row>
    <row r="28" spans="1:5" ht="45" customHeight="1">
      <c r="A28" s="3" t="s">
        <v>31</v>
      </c>
      <c r="B28" s="28" t="s">
        <v>33</v>
      </c>
      <c r="C28" s="2">
        <v>1600051180</v>
      </c>
      <c r="D28" s="2"/>
      <c r="E28" s="39">
        <v>240000</v>
      </c>
    </row>
    <row r="29" spans="1:5" ht="60.75" customHeight="1">
      <c r="A29" s="3" t="s">
        <v>26</v>
      </c>
      <c r="B29" s="28" t="s">
        <v>33</v>
      </c>
      <c r="C29" s="2">
        <v>1600051180</v>
      </c>
      <c r="D29" s="2">
        <v>100</v>
      </c>
      <c r="E29" s="39">
        <v>240000</v>
      </c>
    </row>
    <row r="30" spans="1:5" ht="36.75" customHeight="1">
      <c r="A30" s="45" t="s">
        <v>57</v>
      </c>
      <c r="B30" s="46" t="s">
        <v>58</v>
      </c>
      <c r="C30" s="8"/>
      <c r="D30" s="8"/>
      <c r="E30" s="41">
        <v>156224.09</v>
      </c>
    </row>
    <row r="31" spans="1:5" ht="17.25" customHeight="1">
      <c r="A31" s="32" t="s">
        <v>59</v>
      </c>
      <c r="B31" s="24" t="s">
        <v>60</v>
      </c>
      <c r="C31" s="2"/>
      <c r="D31" s="2"/>
      <c r="E31" s="39">
        <v>156224.09</v>
      </c>
    </row>
    <row r="32" spans="1:5" ht="33.75" customHeight="1">
      <c r="A32" s="32" t="s">
        <v>61</v>
      </c>
      <c r="B32" s="24" t="s">
        <v>60</v>
      </c>
      <c r="C32" s="2">
        <v>1600024300</v>
      </c>
      <c r="D32" s="2"/>
      <c r="E32" s="39">
        <v>156224.09</v>
      </c>
    </row>
    <row r="33" spans="1:5" ht="35.25" customHeight="1">
      <c r="A33" s="32" t="s">
        <v>12</v>
      </c>
      <c r="B33" s="24" t="s">
        <v>60</v>
      </c>
      <c r="C33" s="2">
        <v>1600024300</v>
      </c>
      <c r="D33" s="2">
        <v>200</v>
      </c>
      <c r="E33" s="39">
        <v>156224.09</v>
      </c>
    </row>
    <row r="34" spans="1:5" ht="21" customHeight="1">
      <c r="A34" s="30" t="s">
        <v>13</v>
      </c>
      <c r="B34" s="44" t="s">
        <v>14</v>
      </c>
      <c r="C34" s="26"/>
      <c r="D34" s="26"/>
      <c r="E34" s="42">
        <f>E35+E42</f>
        <v>6724156.0499999998</v>
      </c>
    </row>
    <row r="35" spans="1:5" ht="17.25" customHeight="1">
      <c r="A35" s="19" t="s">
        <v>15</v>
      </c>
      <c r="B35" s="18" t="s">
        <v>16</v>
      </c>
      <c r="C35" s="20"/>
      <c r="D35" s="20"/>
      <c r="E35" s="43">
        <f>E36+E38+E40</f>
        <v>6677276.0999999996</v>
      </c>
    </row>
    <row r="36" spans="1:5" ht="21" customHeight="1">
      <c r="A36" s="19" t="s">
        <v>17</v>
      </c>
      <c r="B36" s="18" t="s">
        <v>16</v>
      </c>
      <c r="C36" s="20">
        <v>1600003150</v>
      </c>
      <c r="D36" s="20"/>
      <c r="E36" s="43">
        <v>1186442.6299999999</v>
      </c>
    </row>
    <row r="37" spans="1:5" ht="33" customHeight="1">
      <c r="A37" s="19" t="s">
        <v>12</v>
      </c>
      <c r="B37" s="18" t="s">
        <v>16</v>
      </c>
      <c r="C37" s="20">
        <v>1600003150</v>
      </c>
      <c r="D37" s="20">
        <v>200</v>
      </c>
      <c r="E37" s="43">
        <v>1186442.6299999999</v>
      </c>
    </row>
    <row r="38" spans="1:5" ht="47.25" customHeight="1">
      <c r="A38" s="3" t="s">
        <v>67</v>
      </c>
      <c r="B38" s="24" t="s">
        <v>16</v>
      </c>
      <c r="C38" s="2" t="s">
        <v>66</v>
      </c>
      <c r="D38" s="2"/>
      <c r="E38" s="43">
        <v>5140833.47</v>
      </c>
    </row>
    <row r="39" spans="1:5" ht="33" customHeight="1">
      <c r="A39" s="3" t="s">
        <v>40</v>
      </c>
      <c r="B39" s="24" t="s">
        <v>16</v>
      </c>
      <c r="C39" s="2" t="s">
        <v>66</v>
      </c>
      <c r="D39" s="2">
        <v>200</v>
      </c>
      <c r="E39" s="43">
        <v>5140833.47</v>
      </c>
    </row>
    <row r="40" spans="1:5" ht="77.25" customHeight="1">
      <c r="A40" s="3" t="s">
        <v>34</v>
      </c>
      <c r="B40" s="11" t="s">
        <v>16</v>
      </c>
      <c r="C40" s="2">
        <v>1600074040</v>
      </c>
      <c r="D40" s="2"/>
      <c r="E40" s="43">
        <v>350000</v>
      </c>
    </row>
    <row r="41" spans="1:5" ht="33" customHeight="1">
      <c r="A41" s="3" t="s">
        <v>12</v>
      </c>
      <c r="B41" s="11" t="s">
        <v>16</v>
      </c>
      <c r="C41" s="2">
        <v>1600074040</v>
      </c>
      <c r="D41" s="2">
        <v>200</v>
      </c>
      <c r="E41" s="43">
        <v>350000</v>
      </c>
    </row>
    <row r="42" spans="1:5" ht="16.5" customHeight="1">
      <c r="A42" s="3" t="s">
        <v>79</v>
      </c>
      <c r="B42" s="11" t="s">
        <v>80</v>
      </c>
      <c r="C42" s="2"/>
      <c r="D42" s="8"/>
      <c r="E42" s="43">
        <v>46879.95</v>
      </c>
    </row>
    <row r="43" spans="1:5" ht="16.5" customHeight="1">
      <c r="A43" s="47" t="s">
        <v>81</v>
      </c>
      <c r="B43" s="11" t="s">
        <v>80</v>
      </c>
      <c r="C43" s="2">
        <v>1600003330</v>
      </c>
      <c r="D43" s="2"/>
      <c r="E43" s="43">
        <v>46879.95</v>
      </c>
    </row>
    <row r="44" spans="1:5" ht="33" customHeight="1">
      <c r="A44" s="3" t="s">
        <v>12</v>
      </c>
      <c r="B44" s="11" t="s">
        <v>80</v>
      </c>
      <c r="C44" s="34" t="s">
        <v>82</v>
      </c>
      <c r="D44" s="2">
        <v>200</v>
      </c>
      <c r="E44" s="43">
        <v>46879.95</v>
      </c>
    </row>
    <row r="45" spans="1:5">
      <c r="A45" s="4" t="s">
        <v>35</v>
      </c>
      <c r="B45" s="9" t="s">
        <v>36</v>
      </c>
      <c r="C45" s="8"/>
      <c r="D45" s="8"/>
      <c r="E45" s="38">
        <f>E46+E51+E54</f>
        <v>7682778.0199999996</v>
      </c>
    </row>
    <row r="46" spans="1:5">
      <c r="A46" s="3" t="s">
        <v>62</v>
      </c>
      <c r="B46" s="11" t="s">
        <v>63</v>
      </c>
      <c r="C46" s="2"/>
      <c r="D46" s="2"/>
      <c r="E46" s="40">
        <f>E47+E49</f>
        <v>42607</v>
      </c>
    </row>
    <row r="47" spans="1:5" ht="45">
      <c r="A47" s="3" t="s">
        <v>64</v>
      </c>
      <c r="B47" s="11" t="s">
        <v>63</v>
      </c>
      <c r="C47" s="2">
        <v>1600003610</v>
      </c>
      <c r="D47" s="2"/>
      <c r="E47" s="40">
        <v>3760</v>
      </c>
    </row>
    <row r="48" spans="1:5" ht="30">
      <c r="A48" s="3" t="s">
        <v>12</v>
      </c>
      <c r="B48" s="11" t="s">
        <v>63</v>
      </c>
      <c r="C48" s="2">
        <v>1600003610</v>
      </c>
      <c r="D48" s="2">
        <v>200</v>
      </c>
      <c r="E48" s="40">
        <v>3760</v>
      </c>
    </row>
    <row r="49" spans="1:5" ht="33" customHeight="1">
      <c r="A49" s="3" t="s">
        <v>83</v>
      </c>
      <c r="B49" s="11" t="s">
        <v>63</v>
      </c>
      <c r="C49" s="2">
        <v>1600098210</v>
      </c>
      <c r="D49" s="2"/>
      <c r="E49" s="40">
        <v>38847</v>
      </c>
    </row>
    <row r="50" spans="1:5" ht="32.25" customHeight="1">
      <c r="A50" s="3" t="s">
        <v>84</v>
      </c>
      <c r="B50" s="11" t="s">
        <v>63</v>
      </c>
      <c r="C50" s="2">
        <v>1600098210</v>
      </c>
      <c r="D50" s="2">
        <v>600</v>
      </c>
      <c r="E50" s="40">
        <v>38847</v>
      </c>
    </row>
    <row r="51" spans="1:5">
      <c r="A51" s="3" t="s">
        <v>48</v>
      </c>
      <c r="B51" s="11" t="s">
        <v>49</v>
      </c>
      <c r="C51" s="2"/>
      <c r="D51" s="2"/>
      <c r="E51" s="40">
        <f>E52</f>
        <v>100696.23</v>
      </c>
    </row>
    <row r="52" spans="1:5" ht="75">
      <c r="A52" s="32" t="s">
        <v>34</v>
      </c>
      <c r="B52" s="11" t="s">
        <v>49</v>
      </c>
      <c r="C52" s="34" t="s">
        <v>41</v>
      </c>
      <c r="D52" s="34"/>
      <c r="E52" s="40">
        <v>100696.23</v>
      </c>
    </row>
    <row r="53" spans="1:5" ht="30">
      <c r="A53" s="32" t="s">
        <v>42</v>
      </c>
      <c r="B53" s="11" t="s">
        <v>49</v>
      </c>
      <c r="C53" s="34" t="s">
        <v>41</v>
      </c>
      <c r="D53" s="34" t="s">
        <v>43</v>
      </c>
      <c r="E53" s="40">
        <v>100696.23</v>
      </c>
    </row>
    <row r="54" spans="1:5">
      <c r="A54" s="3" t="s">
        <v>37</v>
      </c>
      <c r="B54" s="11" t="s">
        <v>38</v>
      </c>
      <c r="C54" s="2"/>
      <c r="D54" s="2"/>
      <c r="E54" s="40">
        <f>E55+E58+E60+E62+E64+E66+E68</f>
        <v>7539474.7899999991</v>
      </c>
    </row>
    <row r="55" spans="1:5" ht="30">
      <c r="A55" s="3" t="s">
        <v>39</v>
      </c>
      <c r="B55" s="11" t="s">
        <v>38</v>
      </c>
      <c r="C55" s="2">
        <v>1600006050</v>
      </c>
      <c r="D55" s="2"/>
      <c r="E55" s="40">
        <f>E56+E57</f>
        <v>2077200.18</v>
      </c>
    </row>
    <row r="56" spans="1:5" ht="30">
      <c r="A56" s="3" t="s">
        <v>40</v>
      </c>
      <c r="B56" s="11" t="s">
        <v>38</v>
      </c>
      <c r="C56" s="2">
        <v>1600006050</v>
      </c>
      <c r="D56" s="2">
        <v>200</v>
      </c>
      <c r="E56" s="40">
        <v>2075200.18</v>
      </c>
    </row>
    <row r="57" spans="1:5" ht="15.75">
      <c r="A57" s="36" t="s">
        <v>24</v>
      </c>
      <c r="B57" s="11" t="s">
        <v>38</v>
      </c>
      <c r="C57" s="2">
        <v>1600006050</v>
      </c>
      <c r="D57" s="2">
        <v>800</v>
      </c>
      <c r="E57" s="40">
        <v>2000</v>
      </c>
    </row>
    <row r="58" spans="1:5" ht="30" customHeight="1">
      <c r="A58" s="32" t="s">
        <v>86</v>
      </c>
      <c r="B58" s="33" t="s">
        <v>38</v>
      </c>
      <c r="C58" s="34" t="s">
        <v>87</v>
      </c>
      <c r="D58" s="34"/>
      <c r="E58" s="40">
        <v>1081869.82</v>
      </c>
    </row>
    <row r="59" spans="1:5" ht="30">
      <c r="A59" s="32" t="s">
        <v>42</v>
      </c>
      <c r="B59" s="33" t="s">
        <v>38</v>
      </c>
      <c r="C59" s="34" t="s">
        <v>87</v>
      </c>
      <c r="D59" s="34" t="s">
        <v>43</v>
      </c>
      <c r="E59" s="40">
        <v>1081869.82</v>
      </c>
    </row>
    <row r="60" spans="1:5" ht="62.25" customHeight="1">
      <c r="A60" s="3" t="s">
        <v>88</v>
      </c>
      <c r="B60" s="11" t="s">
        <v>38</v>
      </c>
      <c r="C60" s="2" t="s">
        <v>89</v>
      </c>
      <c r="D60" s="2"/>
      <c r="E60" s="40">
        <v>2216443.6800000002</v>
      </c>
    </row>
    <row r="61" spans="1:5" ht="30">
      <c r="A61" s="32" t="s">
        <v>42</v>
      </c>
      <c r="B61" s="11" t="s">
        <v>38</v>
      </c>
      <c r="C61" s="2" t="s">
        <v>89</v>
      </c>
      <c r="D61" s="2">
        <v>200</v>
      </c>
      <c r="E61" s="40">
        <v>2216443.6800000002</v>
      </c>
    </row>
    <row r="62" spans="1:5" ht="60" customHeight="1">
      <c r="A62" s="3" t="s">
        <v>90</v>
      </c>
      <c r="B62" s="11" t="s">
        <v>38</v>
      </c>
      <c r="C62" s="2" t="s">
        <v>91</v>
      </c>
      <c r="D62" s="2"/>
      <c r="E62" s="40">
        <v>22388.32</v>
      </c>
    </row>
    <row r="63" spans="1:5" ht="30">
      <c r="A63" s="32" t="s">
        <v>42</v>
      </c>
      <c r="B63" s="11" t="s">
        <v>38</v>
      </c>
      <c r="C63" s="2" t="s">
        <v>91</v>
      </c>
      <c r="D63" s="2">
        <v>200</v>
      </c>
      <c r="E63" s="40">
        <v>22388.32</v>
      </c>
    </row>
    <row r="64" spans="1:5" ht="30" customHeight="1">
      <c r="A64" s="3" t="s">
        <v>93</v>
      </c>
      <c r="B64" s="11" t="s">
        <v>38</v>
      </c>
      <c r="C64" s="2" t="s">
        <v>92</v>
      </c>
      <c r="D64" s="2"/>
      <c r="E64" s="40">
        <v>1860558.02</v>
      </c>
    </row>
    <row r="65" spans="1:5" ht="33.75" customHeight="1">
      <c r="A65" s="32" t="s">
        <v>12</v>
      </c>
      <c r="B65" s="11" t="s">
        <v>38</v>
      </c>
      <c r="C65" s="2" t="s">
        <v>92</v>
      </c>
      <c r="D65" s="2">
        <v>200</v>
      </c>
      <c r="E65" s="40">
        <v>1860558.02</v>
      </c>
    </row>
    <row r="66" spans="1:5" ht="28.5" customHeight="1">
      <c r="A66" s="37" t="s">
        <v>68</v>
      </c>
      <c r="B66" s="11" t="s">
        <v>38</v>
      </c>
      <c r="C66" s="2" t="s">
        <v>85</v>
      </c>
      <c r="D66" s="2"/>
      <c r="E66" s="40">
        <v>131711</v>
      </c>
    </row>
    <row r="67" spans="1:5" ht="28.5" customHeight="1">
      <c r="A67" s="32" t="s">
        <v>42</v>
      </c>
      <c r="B67" s="11" t="s">
        <v>38</v>
      </c>
      <c r="C67" s="2" t="s">
        <v>85</v>
      </c>
      <c r="D67" s="2">
        <v>200</v>
      </c>
      <c r="E67" s="40">
        <v>131711</v>
      </c>
    </row>
    <row r="68" spans="1:5" ht="75">
      <c r="A68" s="32" t="s">
        <v>34</v>
      </c>
      <c r="B68" s="33" t="s">
        <v>38</v>
      </c>
      <c r="C68" s="34" t="s">
        <v>41</v>
      </c>
      <c r="D68" s="34"/>
      <c r="E68" s="40">
        <v>149303.76999999999</v>
      </c>
    </row>
    <row r="69" spans="1:5" ht="30">
      <c r="A69" s="32" t="s">
        <v>42</v>
      </c>
      <c r="B69" s="33" t="s">
        <v>38</v>
      </c>
      <c r="C69" s="34" t="s">
        <v>41</v>
      </c>
      <c r="D69" s="34" t="s">
        <v>43</v>
      </c>
      <c r="E69" s="40">
        <v>149303.76999999999</v>
      </c>
    </row>
    <row r="70" spans="1:5">
      <c r="A70" s="4" t="s">
        <v>94</v>
      </c>
      <c r="B70" s="9" t="s">
        <v>95</v>
      </c>
      <c r="C70" s="8"/>
      <c r="D70" s="8"/>
      <c r="E70" s="38">
        <f>E71</f>
        <v>556570.24</v>
      </c>
    </row>
    <row r="71" spans="1:5">
      <c r="A71" s="3" t="s">
        <v>96</v>
      </c>
      <c r="B71" s="11" t="s">
        <v>97</v>
      </c>
      <c r="C71" s="2"/>
      <c r="D71" s="2"/>
      <c r="E71" s="40">
        <f>E72+E74</f>
        <v>556570.24</v>
      </c>
    </row>
    <row r="72" spans="1:5">
      <c r="A72" s="3" t="s">
        <v>98</v>
      </c>
      <c r="B72" s="11" t="s">
        <v>97</v>
      </c>
      <c r="C72" s="2">
        <v>1600041200</v>
      </c>
      <c r="D72" s="2"/>
      <c r="E72" s="40">
        <v>256570.23999999999</v>
      </c>
    </row>
    <row r="73" spans="1:5" ht="30">
      <c r="A73" s="3" t="s">
        <v>12</v>
      </c>
      <c r="B73" s="11" t="s">
        <v>97</v>
      </c>
      <c r="C73" s="2">
        <v>1600041200</v>
      </c>
      <c r="D73" s="2">
        <v>200</v>
      </c>
      <c r="E73" s="40">
        <v>256570.23999999999</v>
      </c>
    </row>
    <row r="74" spans="1:5" ht="75">
      <c r="A74" s="32" t="s">
        <v>34</v>
      </c>
      <c r="B74" s="11" t="s">
        <v>97</v>
      </c>
      <c r="C74" s="34" t="s">
        <v>41</v>
      </c>
      <c r="D74" s="34"/>
      <c r="E74" s="40">
        <v>300000</v>
      </c>
    </row>
    <row r="75" spans="1:5" ht="30">
      <c r="A75" s="32" t="s">
        <v>42</v>
      </c>
      <c r="B75" s="11" t="s">
        <v>97</v>
      </c>
      <c r="C75" s="34" t="s">
        <v>41</v>
      </c>
      <c r="D75" s="34" t="s">
        <v>43</v>
      </c>
      <c r="E75" s="40">
        <v>300000</v>
      </c>
    </row>
    <row r="76" spans="1:5">
      <c r="A76" s="4" t="s">
        <v>52</v>
      </c>
      <c r="B76" s="9" t="s">
        <v>53</v>
      </c>
      <c r="C76" s="2"/>
      <c r="D76" s="2"/>
      <c r="E76" s="38">
        <v>24000</v>
      </c>
    </row>
    <row r="77" spans="1:5">
      <c r="A77" s="3" t="s">
        <v>69</v>
      </c>
      <c r="B77" s="11" t="s">
        <v>70</v>
      </c>
      <c r="C77" s="2"/>
      <c r="D77" s="2"/>
      <c r="E77" s="40">
        <v>24000</v>
      </c>
    </row>
    <row r="78" spans="1:5">
      <c r="A78" s="3" t="s">
        <v>65</v>
      </c>
      <c r="B78" s="11" t="s">
        <v>70</v>
      </c>
      <c r="C78" s="2">
        <v>1600074000</v>
      </c>
      <c r="D78" s="2"/>
      <c r="E78" s="40">
        <v>24000</v>
      </c>
    </row>
    <row r="79" spans="1:5" ht="15.75" customHeight="1">
      <c r="A79" s="3" t="s">
        <v>71</v>
      </c>
      <c r="B79" s="11" t="s">
        <v>70</v>
      </c>
      <c r="C79" s="2">
        <v>1600074000</v>
      </c>
      <c r="D79" s="2">
        <v>500</v>
      </c>
      <c r="E79" s="40">
        <v>24000</v>
      </c>
    </row>
    <row r="80" spans="1:5" ht="15" customHeight="1">
      <c r="A80" s="4" t="s">
        <v>99</v>
      </c>
      <c r="B80" s="9" t="s">
        <v>100</v>
      </c>
      <c r="C80" s="8"/>
      <c r="D80" s="8"/>
      <c r="E80" s="38">
        <v>100000</v>
      </c>
    </row>
    <row r="81" spans="1:5" ht="18" customHeight="1">
      <c r="A81" s="3" t="s">
        <v>101</v>
      </c>
      <c r="B81" s="11" t="s">
        <v>100</v>
      </c>
      <c r="C81" s="2"/>
      <c r="D81" s="2"/>
      <c r="E81" s="40">
        <v>100000</v>
      </c>
    </row>
    <row r="82" spans="1:5" ht="18" customHeight="1">
      <c r="A82" s="3" t="s">
        <v>65</v>
      </c>
      <c r="B82" s="11" t="s">
        <v>100</v>
      </c>
      <c r="C82" s="2">
        <v>1600074000</v>
      </c>
      <c r="D82" s="2"/>
      <c r="E82" s="40">
        <v>100000</v>
      </c>
    </row>
    <row r="83" spans="1:5" ht="18" customHeight="1">
      <c r="A83" s="3" t="s">
        <v>102</v>
      </c>
      <c r="B83" s="11" t="s">
        <v>100</v>
      </c>
      <c r="C83" s="2">
        <v>1600074000</v>
      </c>
      <c r="D83" s="2">
        <v>500</v>
      </c>
      <c r="E83" s="40">
        <v>100000</v>
      </c>
    </row>
    <row r="84" spans="1:5" ht="18.75" customHeight="1">
      <c r="A84" s="14"/>
      <c r="B84" s="17"/>
      <c r="C84" s="15"/>
      <c r="D84" s="15"/>
    </row>
    <row r="85" spans="1:5" ht="18.75" customHeight="1">
      <c r="A85" s="14"/>
      <c r="B85" s="17"/>
      <c r="C85" s="15"/>
      <c r="D85" s="15"/>
    </row>
    <row r="86" spans="1:5" ht="18.75" customHeight="1">
      <c r="A86" s="14"/>
      <c r="B86" s="17"/>
      <c r="C86" s="15"/>
      <c r="D86" s="15"/>
    </row>
    <row r="87" spans="1:5" ht="18.75" customHeight="1">
      <c r="A87" s="14" t="s">
        <v>56</v>
      </c>
      <c r="B87" s="17"/>
      <c r="C87" s="15"/>
      <c r="D87" s="15"/>
    </row>
    <row r="88" spans="1:5" ht="15" customHeight="1">
      <c r="A88" s="7" t="s">
        <v>51</v>
      </c>
    </row>
    <row r="89" spans="1:5" ht="15" customHeight="1">
      <c r="A89" s="7" t="s">
        <v>9</v>
      </c>
    </row>
    <row r="90" spans="1:5" ht="14.25" customHeight="1">
      <c r="A90" s="7" t="s">
        <v>8</v>
      </c>
      <c r="C90" s="48" t="s">
        <v>72</v>
      </c>
      <c r="D90" s="49"/>
      <c r="E90" s="50"/>
    </row>
    <row r="91" spans="1:5">
      <c r="A91" s="7"/>
    </row>
    <row r="92" spans="1:5">
      <c r="A92" s="7"/>
    </row>
  </sheetData>
  <mergeCells count="7">
    <mergeCell ref="C90:E9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1"/>
  <sheetViews>
    <sheetView tabSelected="1" topLeftCell="A2" workbookViewId="0">
      <selection activeCell="D4" sqref="D4"/>
    </sheetView>
  </sheetViews>
  <sheetFormatPr defaultRowHeight="1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>
      <c r="A1" s="55"/>
      <c r="B1" s="12"/>
      <c r="C1" s="51" t="s">
        <v>11</v>
      </c>
      <c r="D1" s="53"/>
      <c r="E1" s="53"/>
    </row>
    <row r="2" spans="1:5" ht="55.5" customHeight="1">
      <c r="A2" s="55"/>
      <c r="B2" s="51" t="s">
        <v>50</v>
      </c>
      <c r="C2" s="60"/>
      <c r="D2" s="60"/>
      <c r="E2" s="60"/>
    </row>
    <row r="3" spans="1:5">
      <c r="A3" s="55"/>
      <c r="B3" s="52" t="s">
        <v>103</v>
      </c>
      <c r="C3" s="50"/>
      <c r="D3" s="50"/>
      <c r="E3" s="50"/>
    </row>
    <row r="4" spans="1:5">
      <c r="A4" s="6"/>
      <c r="C4" t="s">
        <v>105</v>
      </c>
      <c r="D4" t="s">
        <v>105</v>
      </c>
    </row>
    <row r="5" spans="1:5">
      <c r="A5" s="54" t="s">
        <v>54</v>
      </c>
      <c r="B5" s="50"/>
      <c r="C5" s="50"/>
      <c r="D5" s="50"/>
      <c r="E5" s="50"/>
    </row>
    <row r="6" spans="1:5" ht="14.25" customHeight="1">
      <c r="A6" s="56" t="s">
        <v>104</v>
      </c>
      <c r="B6" s="57"/>
      <c r="C6" s="57"/>
      <c r="D6" s="57"/>
      <c r="E6" s="57"/>
    </row>
    <row r="7" spans="1:5" ht="21" customHeight="1">
      <c r="E7" s="6" t="s">
        <v>1</v>
      </c>
    </row>
    <row r="8" spans="1:5" ht="18.75" customHeight="1">
      <c r="A8" s="2" t="s">
        <v>2</v>
      </c>
      <c r="B8" s="13" t="s">
        <v>10</v>
      </c>
      <c r="C8" s="2" t="s">
        <v>4</v>
      </c>
      <c r="D8" s="2" t="s">
        <v>5</v>
      </c>
      <c r="E8" s="2" t="s">
        <v>75</v>
      </c>
    </row>
    <row r="9" spans="1:5" ht="17.25" customHeight="1">
      <c r="A9" s="4" t="s">
        <v>6</v>
      </c>
      <c r="B9" s="8"/>
      <c r="C9" s="8"/>
      <c r="D9" s="8"/>
      <c r="E9" s="27">
        <f>E10</f>
        <v>19570103.579999998</v>
      </c>
    </row>
    <row r="10" spans="1:5" ht="45">
      <c r="A10" s="3" t="s">
        <v>55</v>
      </c>
      <c r="B10" s="2">
        <v>791</v>
      </c>
      <c r="C10" s="2"/>
      <c r="D10" s="2"/>
      <c r="E10" s="35">
        <f>E11+E13+E17+E19+E22+E24+E26+E28+E30+E32+E34+E36+E38+E40+E42+E45+E47+E49+E51+E53</f>
        <v>19570103.579999998</v>
      </c>
    </row>
    <row r="11" spans="1:5" ht="15.75" customHeight="1">
      <c r="A11" s="3" t="s">
        <v>22</v>
      </c>
      <c r="B11" s="2">
        <v>791</v>
      </c>
      <c r="C11" s="2">
        <v>1600002030</v>
      </c>
      <c r="D11" s="2"/>
      <c r="E11" s="39">
        <v>1139922.28</v>
      </c>
    </row>
    <row r="12" spans="1:5" ht="60">
      <c r="A12" s="3" t="s">
        <v>26</v>
      </c>
      <c r="B12" s="2">
        <v>791</v>
      </c>
      <c r="C12" s="2">
        <v>1600002030</v>
      </c>
      <c r="D12" s="2">
        <v>100</v>
      </c>
      <c r="E12" s="39">
        <v>1139922.28</v>
      </c>
    </row>
    <row r="13" spans="1:5" ht="30">
      <c r="A13" s="3" t="s">
        <v>28</v>
      </c>
      <c r="B13" s="2">
        <v>791</v>
      </c>
      <c r="C13" s="2">
        <v>1600002040</v>
      </c>
      <c r="D13" s="2"/>
      <c r="E13" s="39">
        <f>E14+E15+E16</f>
        <v>2785431.9699999997</v>
      </c>
    </row>
    <row r="14" spans="1:5" ht="60">
      <c r="A14" s="3" t="s">
        <v>26</v>
      </c>
      <c r="B14" s="2">
        <v>791</v>
      </c>
      <c r="C14" s="2">
        <v>1600002040</v>
      </c>
      <c r="D14" s="2">
        <v>100</v>
      </c>
      <c r="E14" s="39">
        <v>1840142.49</v>
      </c>
    </row>
    <row r="15" spans="1:5" ht="30">
      <c r="A15" s="3" t="s">
        <v>12</v>
      </c>
      <c r="B15" s="2">
        <v>791</v>
      </c>
      <c r="C15" s="2">
        <v>1600002040</v>
      </c>
      <c r="D15" s="2">
        <v>200</v>
      </c>
      <c r="E15" s="39">
        <v>939289.48</v>
      </c>
    </row>
    <row r="16" spans="1:5" ht="15.75" customHeight="1">
      <c r="A16" s="36" t="s">
        <v>24</v>
      </c>
      <c r="B16" s="2">
        <v>791</v>
      </c>
      <c r="C16" s="29">
        <v>1600002040</v>
      </c>
      <c r="D16" s="29">
        <v>800</v>
      </c>
      <c r="E16" s="39">
        <v>6000</v>
      </c>
    </row>
    <row r="17" spans="1:5" ht="30" customHeight="1">
      <c r="A17" s="3" t="s">
        <v>78</v>
      </c>
      <c r="B17" s="2">
        <v>791</v>
      </c>
      <c r="C17" s="2">
        <v>1600000220</v>
      </c>
      <c r="D17" s="2"/>
      <c r="E17" s="39">
        <v>63204.65</v>
      </c>
    </row>
    <row r="18" spans="1:5" ht="35.25" customHeight="1">
      <c r="A18" s="3" t="s">
        <v>12</v>
      </c>
      <c r="B18" s="2">
        <v>791</v>
      </c>
      <c r="C18" s="2">
        <v>1600000220</v>
      </c>
      <c r="D18" s="2">
        <v>200</v>
      </c>
      <c r="E18" s="39">
        <v>63204.65</v>
      </c>
    </row>
    <row r="19" spans="1:5" ht="15.75" customHeight="1">
      <c r="A19" s="3" t="s">
        <v>46</v>
      </c>
      <c r="B19" s="2">
        <v>791</v>
      </c>
      <c r="C19" s="29">
        <v>1600009040</v>
      </c>
      <c r="D19" s="29"/>
      <c r="E19" s="39">
        <f>E20+E21</f>
        <v>97816.28</v>
      </c>
    </row>
    <row r="20" spans="1:5" ht="34.5" customHeight="1">
      <c r="A20" s="3" t="s">
        <v>12</v>
      </c>
      <c r="B20" s="2">
        <v>791</v>
      </c>
      <c r="C20" s="29">
        <v>1600009040</v>
      </c>
      <c r="D20" s="29">
        <v>200</v>
      </c>
      <c r="E20" s="39">
        <v>88646</v>
      </c>
    </row>
    <row r="21" spans="1:5" ht="16.5" customHeight="1">
      <c r="A21" s="36" t="s">
        <v>24</v>
      </c>
      <c r="B21" s="2">
        <v>791</v>
      </c>
      <c r="C21" s="29">
        <v>1600009040</v>
      </c>
      <c r="D21" s="29">
        <v>800</v>
      </c>
      <c r="E21" s="39">
        <v>9170.2800000000007</v>
      </c>
    </row>
    <row r="22" spans="1:5" ht="45">
      <c r="A22" s="3" t="s">
        <v>31</v>
      </c>
      <c r="B22" s="2">
        <v>791</v>
      </c>
      <c r="C22" s="2">
        <v>1600051180</v>
      </c>
      <c r="D22" s="2"/>
      <c r="E22" s="39">
        <v>240000</v>
      </c>
    </row>
    <row r="23" spans="1:5" ht="60">
      <c r="A23" s="3" t="s">
        <v>26</v>
      </c>
      <c r="B23" s="2">
        <v>791</v>
      </c>
      <c r="C23" s="2">
        <v>1600051180</v>
      </c>
      <c r="D23" s="2">
        <v>100</v>
      </c>
      <c r="E23" s="39">
        <v>240000</v>
      </c>
    </row>
    <row r="24" spans="1:5" ht="33" customHeight="1">
      <c r="A24" s="32" t="s">
        <v>61</v>
      </c>
      <c r="B24" s="2">
        <v>791</v>
      </c>
      <c r="C24" s="2">
        <v>1600024300</v>
      </c>
      <c r="D24" s="2"/>
      <c r="E24" s="39">
        <v>156224.09</v>
      </c>
    </row>
    <row r="25" spans="1:5" ht="33" customHeight="1">
      <c r="A25" s="32" t="s">
        <v>12</v>
      </c>
      <c r="B25" s="2">
        <v>791</v>
      </c>
      <c r="C25" s="2">
        <v>1600024300</v>
      </c>
      <c r="D25" s="2">
        <v>200</v>
      </c>
      <c r="E25" s="39">
        <v>156224.09</v>
      </c>
    </row>
    <row r="26" spans="1:5" ht="17.25" customHeight="1">
      <c r="A26" s="19" t="s">
        <v>17</v>
      </c>
      <c r="B26" s="2">
        <v>791</v>
      </c>
      <c r="C26" s="20">
        <v>1600003150</v>
      </c>
      <c r="D26" s="20"/>
      <c r="E26" s="43">
        <v>1186442.6299999999</v>
      </c>
    </row>
    <row r="27" spans="1:5" ht="17.25" customHeight="1">
      <c r="A27" s="19" t="s">
        <v>12</v>
      </c>
      <c r="B27" s="2">
        <v>791</v>
      </c>
      <c r="C27" s="20">
        <v>1600003150</v>
      </c>
      <c r="D27" s="20">
        <v>200</v>
      </c>
      <c r="E27" s="43">
        <v>1186442.6299999999</v>
      </c>
    </row>
    <row r="28" spans="1:5" ht="47.25" customHeight="1">
      <c r="A28" s="3" t="s">
        <v>67</v>
      </c>
      <c r="B28" s="2">
        <v>791</v>
      </c>
      <c r="C28" s="2" t="s">
        <v>66</v>
      </c>
      <c r="D28" s="2"/>
      <c r="E28" s="43">
        <v>5140833.47</v>
      </c>
    </row>
    <row r="29" spans="1:5" ht="34.5" customHeight="1">
      <c r="A29" s="3" t="s">
        <v>40</v>
      </c>
      <c r="B29" s="2">
        <v>791</v>
      </c>
      <c r="C29" s="2" t="s">
        <v>66</v>
      </c>
      <c r="D29" s="2">
        <v>200</v>
      </c>
      <c r="E29" s="43">
        <v>5140833.47</v>
      </c>
    </row>
    <row r="30" spans="1:5" ht="78" customHeight="1">
      <c r="A30" s="3" t="s">
        <v>34</v>
      </c>
      <c r="B30" s="2">
        <v>791</v>
      </c>
      <c r="C30" s="2">
        <v>1600074040</v>
      </c>
      <c r="D30" s="2"/>
      <c r="E30" s="43">
        <v>900000</v>
      </c>
    </row>
    <row r="31" spans="1:5" ht="32.25" customHeight="1">
      <c r="A31" s="3" t="s">
        <v>12</v>
      </c>
      <c r="B31" s="2">
        <v>791</v>
      </c>
      <c r="C31" s="2">
        <v>1600074040</v>
      </c>
      <c r="D31" s="2">
        <v>200</v>
      </c>
      <c r="E31" s="43">
        <v>900000</v>
      </c>
    </row>
    <row r="32" spans="1:5" ht="17.25" customHeight="1">
      <c r="A32" s="47" t="s">
        <v>81</v>
      </c>
      <c r="B32" s="2">
        <v>791</v>
      </c>
      <c r="C32" s="2">
        <v>1600003330</v>
      </c>
      <c r="D32" s="2"/>
      <c r="E32" s="43">
        <v>46879.95</v>
      </c>
    </row>
    <row r="33" spans="1:5" ht="32.25" customHeight="1">
      <c r="A33" s="3" t="s">
        <v>12</v>
      </c>
      <c r="B33" s="2">
        <v>791</v>
      </c>
      <c r="C33" s="34" t="s">
        <v>82</v>
      </c>
      <c r="D33" s="2">
        <v>200</v>
      </c>
      <c r="E33" s="43">
        <v>46879.95</v>
      </c>
    </row>
    <row r="34" spans="1:5" ht="45" customHeight="1">
      <c r="A34" s="3" t="s">
        <v>64</v>
      </c>
      <c r="B34" s="2">
        <v>791</v>
      </c>
      <c r="C34" s="2">
        <v>1600003610</v>
      </c>
      <c r="D34" s="2"/>
      <c r="E34" s="40">
        <v>3760</v>
      </c>
    </row>
    <row r="35" spans="1:5" ht="32.25" customHeight="1">
      <c r="A35" s="3" t="s">
        <v>12</v>
      </c>
      <c r="B35" s="2">
        <v>791</v>
      </c>
      <c r="C35" s="2">
        <v>1600003610</v>
      </c>
      <c r="D35" s="2">
        <v>200</v>
      </c>
      <c r="E35" s="40">
        <v>3760</v>
      </c>
    </row>
    <row r="36" spans="1:5" ht="32.25" customHeight="1">
      <c r="A36" s="3" t="s">
        <v>83</v>
      </c>
      <c r="B36" s="2">
        <v>791</v>
      </c>
      <c r="C36" s="2">
        <v>1600098210</v>
      </c>
      <c r="D36" s="2"/>
      <c r="E36" s="40">
        <v>38847</v>
      </c>
    </row>
    <row r="37" spans="1:5" ht="31.5" customHeight="1">
      <c r="A37" s="3" t="s">
        <v>84</v>
      </c>
      <c r="B37" s="2">
        <v>791</v>
      </c>
      <c r="C37" s="2">
        <v>1600098210</v>
      </c>
      <c r="D37" s="2">
        <v>600</v>
      </c>
      <c r="E37" s="40">
        <v>38847</v>
      </c>
    </row>
    <row r="38" spans="1:5" ht="30.75" customHeight="1">
      <c r="A38" s="32" t="s">
        <v>86</v>
      </c>
      <c r="B38" s="2">
        <v>791</v>
      </c>
      <c r="C38" s="34" t="s">
        <v>87</v>
      </c>
      <c r="D38" s="34"/>
      <c r="E38" s="40">
        <v>1081869.82</v>
      </c>
    </row>
    <row r="39" spans="1:5" ht="32.25" customHeight="1">
      <c r="A39" s="32" t="s">
        <v>42</v>
      </c>
      <c r="B39" s="2">
        <v>791</v>
      </c>
      <c r="C39" s="34" t="s">
        <v>87</v>
      </c>
      <c r="D39" s="34" t="s">
        <v>43</v>
      </c>
      <c r="E39" s="40">
        <v>1081869.82</v>
      </c>
    </row>
    <row r="40" spans="1:5" ht="30.75" customHeight="1">
      <c r="A40" s="3" t="s">
        <v>93</v>
      </c>
      <c r="B40" s="2">
        <v>791</v>
      </c>
      <c r="C40" s="2" t="s">
        <v>92</v>
      </c>
      <c r="D40" s="2"/>
      <c r="E40" s="40">
        <v>1860558.02</v>
      </c>
    </row>
    <row r="41" spans="1:5" ht="32.25" customHeight="1">
      <c r="A41" s="32" t="s">
        <v>12</v>
      </c>
      <c r="B41" s="2">
        <v>791</v>
      </c>
      <c r="C41" s="2" t="s">
        <v>92</v>
      </c>
      <c r="D41" s="2">
        <v>200</v>
      </c>
      <c r="E41" s="40">
        <v>1860558.02</v>
      </c>
    </row>
    <row r="42" spans="1:5" ht="30.75" customHeight="1">
      <c r="A42" s="3" t="s">
        <v>39</v>
      </c>
      <c r="B42" s="2">
        <v>791</v>
      </c>
      <c r="C42" s="2">
        <v>1600006050</v>
      </c>
      <c r="D42" s="2"/>
      <c r="E42" s="40">
        <f>E43+E44</f>
        <v>2077200.18</v>
      </c>
    </row>
    <row r="43" spans="1:5" ht="30.75" customHeight="1">
      <c r="A43" s="3" t="s">
        <v>40</v>
      </c>
      <c r="B43" s="2">
        <v>791</v>
      </c>
      <c r="C43" s="2">
        <v>1600006050</v>
      </c>
      <c r="D43" s="2">
        <v>200</v>
      </c>
      <c r="E43" s="40">
        <v>2075200.18</v>
      </c>
    </row>
    <row r="44" spans="1:5" ht="22.5" customHeight="1">
      <c r="A44" s="36" t="s">
        <v>24</v>
      </c>
      <c r="B44" s="2">
        <v>791</v>
      </c>
      <c r="C44" s="2">
        <v>1600006050</v>
      </c>
      <c r="D44" s="2">
        <v>800</v>
      </c>
      <c r="E44" s="40">
        <v>2000</v>
      </c>
    </row>
    <row r="45" spans="1:5" ht="63" customHeight="1">
      <c r="A45" s="3" t="s">
        <v>88</v>
      </c>
      <c r="B45" s="2">
        <v>791</v>
      </c>
      <c r="C45" s="2" t="s">
        <v>89</v>
      </c>
      <c r="D45" s="2"/>
      <c r="E45" s="40">
        <v>2216443.6800000002</v>
      </c>
    </row>
    <row r="46" spans="1:5" ht="28.5" customHeight="1">
      <c r="A46" s="32" t="s">
        <v>42</v>
      </c>
      <c r="B46" s="2">
        <v>791</v>
      </c>
      <c r="C46" s="2" t="s">
        <v>89</v>
      </c>
      <c r="D46" s="2">
        <v>200</v>
      </c>
      <c r="E46" s="40">
        <v>2216443.6800000002</v>
      </c>
    </row>
    <row r="47" spans="1:5" ht="62.25" customHeight="1">
      <c r="A47" s="3" t="s">
        <v>90</v>
      </c>
      <c r="B47" s="2">
        <v>791</v>
      </c>
      <c r="C47" s="2" t="s">
        <v>91</v>
      </c>
      <c r="D47" s="2"/>
      <c r="E47" s="40">
        <v>22388.32</v>
      </c>
    </row>
    <row r="48" spans="1:5" ht="28.5" customHeight="1">
      <c r="A48" s="32" t="s">
        <v>42</v>
      </c>
      <c r="B48" s="2">
        <v>791</v>
      </c>
      <c r="C48" s="2" t="s">
        <v>91</v>
      </c>
      <c r="D48" s="2">
        <v>200</v>
      </c>
      <c r="E48" s="40">
        <v>22388.32</v>
      </c>
    </row>
    <row r="49" spans="1:5" ht="28.5" customHeight="1">
      <c r="A49" s="37" t="s">
        <v>68</v>
      </c>
      <c r="B49" s="2">
        <v>791</v>
      </c>
      <c r="C49" s="2" t="s">
        <v>85</v>
      </c>
      <c r="D49" s="2"/>
      <c r="E49" s="40">
        <v>131711</v>
      </c>
    </row>
    <row r="50" spans="1:5" ht="28.5" customHeight="1">
      <c r="A50" s="32" t="s">
        <v>42</v>
      </c>
      <c r="B50" s="2">
        <v>791</v>
      </c>
      <c r="C50" s="2" t="s">
        <v>85</v>
      </c>
      <c r="D50" s="2">
        <v>200</v>
      </c>
      <c r="E50" s="40">
        <v>131711</v>
      </c>
    </row>
    <row r="51" spans="1:5" ht="18" customHeight="1">
      <c r="A51" s="3" t="s">
        <v>98</v>
      </c>
      <c r="B51" s="2">
        <v>791</v>
      </c>
      <c r="C51" s="2">
        <v>1600041200</v>
      </c>
      <c r="D51" s="2"/>
      <c r="E51" s="40">
        <v>256570.23999999999</v>
      </c>
    </row>
    <row r="52" spans="1:5" ht="37.5" customHeight="1">
      <c r="A52" s="3" t="s">
        <v>12</v>
      </c>
      <c r="B52" s="2">
        <v>791</v>
      </c>
      <c r="C52" s="2">
        <v>1600041200</v>
      </c>
      <c r="D52" s="2">
        <v>200</v>
      </c>
      <c r="E52" s="40">
        <v>256570.23999999999</v>
      </c>
    </row>
    <row r="53" spans="1:5" ht="16.5" customHeight="1">
      <c r="A53" s="3" t="s">
        <v>65</v>
      </c>
      <c r="B53" s="2">
        <v>791</v>
      </c>
      <c r="C53" s="2">
        <v>1600074000</v>
      </c>
      <c r="D53" s="2"/>
      <c r="E53" s="40">
        <v>124000</v>
      </c>
    </row>
    <row r="54" spans="1:5" ht="16.5" customHeight="1">
      <c r="A54" s="3" t="s">
        <v>71</v>
      </c>
      <c r="B54" s="2">
        <v>791</v>
      </c>
      <c r="C54" s="2">
        <v>1600074000</v>
      </c>
      <c r="D54" s="2">
        <v>500</v>
      </c>
      <c r="E54" s="40">
        <v>124000</v>
      </c>
    </row>
    <row r="55" spans="1:5">
      <c r="A55" s="21"/>
      <c r="B55" s="15"/>
      <c r="C55" s="15"/>
      <c r="D55" s="15"/>
      <c r="E55" s="16"/>
    </row>
    <row r="56" spans="1:5">
      <c r="A56" s="21"/>
      <c r="B56" s="15"/>
      <c r="C56" s="15"/>
      <c r="D56" s="15"/>
      <c r="E56" s="16"/>
    </row>
    <row r="57" spans="1:5">
      <c r="A57" s="14"/>
      <c r="B57" s="15"/>
      <c r="C57" s="15"/>
      <c r="D57" s="15"/>
      <c r="E57" s="16"/>
    </row>
    <row r="58" spans="1:5">
      <c r="A58" s="7" t="s">
        <v>7</v>
      </c>
      <c r="B58" s="10"/>
    </row>
    <row r="59" spans="1:5">
      <c r="A59" s="7" t="s">
        <v>51</v>
      </c>
      <c r="B59" s="10"/>
    </row>
    <row r="60" spans="1:5">
      <c r="A60" s="7" t="s">
        <v>9</v>
      </c>
      <c r="B60" s="10"/>
    </row>
    <row r="61" spans="1:5">
      <c r="A61" s="7" t="s">
        <v>8</v>
      </c>
      <c r="B61" s="58" t="s">
        <v>72</v>
      </c>
      <c r="C61" s="59"/>
      <c r="D61" s="59"/>
    </row>
  </sheetData>
  <mergeCells count="7">
    <mergeCell ref="B61:D61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2016-02-04T12:09:21Z</cp:lastPrinted>
  <dcterms:created xsi:type="dcterms:W3CDTF">2015-01-30T05:24:20Z</dcterms:created>
  <dcterms:modified xsi:type="dcterms:W3CDTF">2020-04-10T09:44:43Z</dcterms:modified>
</cp:coreProperties>
</file>