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calcChain.xml><?xml version="1.0" encoding="utf-8"?>
<calcChain xmlns="http://schemas.openxmlformats.org/spreadsheetml/2006/main">
  <c r="E14" i="4"/>
  <c r="D13" i="3"/>
  <c r="E10" i="4"/>
  <c r="E9" s="1"/>
  <c r="D10" i="3"/>
  <c r="D9" s="1"/>
  <c r="E14" i="2"/>
  <c r="E15"/>
  <c r="E21" i="4"/>
  <c r="D20" i="3"/>
  <c r="E26" i="2"/>
  <c r="E27"/>
  <c r="E28"/>
  <c r="E20" i="4"/>
  <c r="E19" s="1"/>
  <c r="D19" i="3"/>
  <c r="D18" s="1"/>
  <c r="E25" i="2"/>
  <c r="E23" s="1"/>
  <c r="E22" s="1"/>
  <c r="E12"/>
  <c r="E11" s="1"/>
  <c r="E24" l="1"/>
  <c r="E10"/>
  <c r="E9" s="1"/>
</calcChain>
</file>

<file path=xl/sharedStrings.xml><?xml version="1.0" encoding="utf-8"?>
<sst xmlns="http://schemas.openxmlformats.org/spreadsheetml/2006/main" count="164" uniqueCount="68">
  <si>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</si>
  <si>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</si>
  <si>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</si>
  <si>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</si>
  <si>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</si>
  <si>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</si>
  <si>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</si>
  <si>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</si>
  <si>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</si>
  <si>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</si>
  <si>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</si>
  <si>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</si>
  <si>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</si>
  <si>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</si>
  <si>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</si>
  <si>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</si>
  <si>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</si>
  <si>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</si>
  <si>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</si>
  <si>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</si>
  <si>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</si>
  <si>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</si>
  <si>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</si>
  <si>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</si>
  <si>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</si>
  <si>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Приложение № 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</si>
  <si>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</si>
  <si>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</si>
  <si>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</si>
  <si>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</si>
  <si>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</si>
  <si>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</si>
  <si>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</si>
  <si>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</si>
  <si>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Республики Башкортостан</t>
  </si>
  <si>
    <t>+66,6</t>
  </si>
  <si>
    <t>+147,0</t>
  </si>
  <si>
    <t>+213,6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</si>
  <si>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</si>
  <si>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</si>
  <si>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</si>
  <si>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</si>
  <si>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</si>
  <si>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Закупка товаров и работ и услуг для государственных (муниципальных) нужд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</si>
  <si>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</si>
  <si>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</si>
  <si>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</si>
  <si>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</si>
  <si>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</si>
  <si>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</si>
  <si>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</si>
  <si>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+100,0</t>
  </si>
  <si>
    <t>+220,0</t>
  </si>
  <si>
    <t>+126,8</t>
  </si>
  <si>
    <t>+86,8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</si>
  <si>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</si>
  <si>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</si>
  <si>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</si>
  <si>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</si>
  <si>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</si>
  <si>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200</t>
  </si>
  <si>
    <t>16000S2160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</si>
  <si>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</si>
  <si>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</si>
  <si>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</si>
  <si>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+0,6</t>
  </si>
  <si>
    <t>+7,1</t>
  </si>
  <si>
    <t>от 29 декабря 2021 года № 159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</si>
</sst>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justify"/>
    </xf>
    <xf numFmtId="49" fontId="1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A6" sqref="A6:E6"/>
    </sheetView>
  </sheetViews>
  <sheetFormatPr defaultRowHeight="15"/>
  <cols>
    <col min="1" max="1" width="52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8"/>
      <c r="C1" s="34" t="s">
        <v>24</v>
      </c>
      <c r="D1" s="36"/>
      <c r="E1" s="36"/>
    </row>
    <row r="2" spans="1:5" ht="57.75" customHeight="1">
      <c r="A2" s="38"/>
      <c r="B2" s="34" t="s">
        <v>17</v>
      </c>
      <c r="C2" s="33"/>
      <c r="D2" s="33"/>
      <c r="E2" s="33"/>
    </row>
    <row r="3" spans="1:5" ht="16.5" customHeight="1">
      <c r="A3" s="38"/>
      <c r="B3" s="35" t="s">
        <v>67</v>
      </c>
      <c r="C3" s="33"/>
      <c r="D3" s="33"/>
      <c r="E3" s="33"/>
    </row>
    <row r="4" spans="1:5">
      <c r="A4" s="7"/>
    </row>
    <row r="5" spans="1:5">
      <c r="A5" s="37" t="s">
        <v>0</v>
      </c>
      <c r="B5" s="33"/>
      <c r="C5" s="33"/>
      <c r="D5" s="33"/>
      <c r="E5" s="33"/>
    </row>
    <row r="6" spans="1:5" ht="60.75" customHeight="1">
      <c r="A6" s="39" t="s">
        <v>22</v>
      </c>
      <c r="B6" s="40"/>
      <c r="C6" s="40"/>
      <c r="D6" s="40"/>
      <c r="E6" s="40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29">
        <f>E10+E18+E22+E26</f>
        <v>462</v>
      </c>
    </row>
    <row r="10" spans="1:5" ht="21" customHeight="1">
      <c r="A10" s="4" t="s">
        <v>26</v>
      </c>
      <c r="B10" s="11" t="s">
        <v>27</v>
      </c>
      <c r="C10" s="9"/>
      <c r="D10" s="9"/>
      <c r="E10" s="29">
        <f>E11+E14</f>
        <v>220.7</v>
      </c>
    </row>
    <row r="11" spans="1:5" ht="49.5" customHeight="1">
      <c r="A11" s="3" t="s">
        <v>28</v>
      </c>
      <c r="B11" s="13" t="s">
        <v>29</v>
      </c>
      <c r="C11" s="2"/>
      <c r="D11" s="2"/>
      <c r="E11" s="30" t="str">
        <f>E12</f>
        <v>+86,8</v>
      </c>
    </row>
    <row r="12" spans="1:5" ht="21" customHeight="1">
      <c r="A12" s="3" t="s">
        <v>30</v>
      </c>
      <c r="B12" s="13" t="s">
        <v>29</v>
      </c>
      <c r="C12" s="2">
        <v>1600002030</v>
      </c>
      <c r="D12" s="2"/>
      <c r="E12" s="30" t="str">
        <f>E13</f>
        <v>+86,8</v>
      </c>
    </row>
    <row r="13" spans="1:5" ht="63.75" customHeight="1">
      <c r="A13" s="3" t="s">
        <v>31</v>
      </c>
      <c r="B13" s="13" t="s">
        <v>29</v>
      </c>
      <c r="C13" s="2">
        <v>1600002030</v>
      </c>
      <c r="D13" s="2">
        <v>100</v>
      </c>
      <c r="E13" s="30" t="s">
        <v>54</v>
      </c>
    </row>
    <row r="14" spans="1:5" ht="47.25" customHeight="1">
      <c r="A14" s="3" t="s">
        <v>32</v>
      </c>
      <c r="B14" s="13" t="s">
        <v>33</v>
      </c>
      <c r="C14" s="2"/>
      <c r="D14" s="2"/>
      <c r="E14" s="30">
        <f>E15</f>
        <v>133.9</v>
      </c>
    </row>
    <row r="15" spans="1:5" ht="35.25" customHeight="1">
      <c r="A15" s="3" t="s">
        <v>34</v>
      </c>
      <c r="B15" s="23" t="s">
        <v>33</v>
      </c>
      <c r="C15" s="2">
        <v>1600002040</v>
      </c>
      <c r="D15" s="2"/>
      <c r="E15" s="30">
        <f>E16+E17</f>
        <v>133.9</v>
      </c>
    </row>
    <row r="16" spans="1:5" ht="62.25" customHeight="1">
      <c r="A16" s="3" t="s">
        <v>31</v>
      </c>
      <c r="B16" s="13" t="s">
        <v>33</v>
      </c>
      <c r="C16" s="2">
        <v>1600002040</v>
      </c>
      <c r="D16" s="2">
        <v>100</v>
      </c>
      <c r="E16" s="30" t="s">
        <v>53</v>
      </c>
    </row>
    <row r="17" spans="1:5" ht="32.25" customHeight="1">
      <c r="A17" s="3" t="s">
        <v>43</v>
      </c>
      <c r="B17" s="13" t="s">
        <v>33</v>
      </c>
      <c r="C17" s="2">
        <v>1600002040</v>
      </c>
      <c r="D17" s="2">
        <v>200</v>
      </c>
      <c r="E17" s="30">
        <v>7.1</v>
      </c>
    </row>
    <row r="18" spans="1:5" ht="32.25" customHeight="1">
      <c r="A18" s="4" t="s">
        <v>38</v>
      </c>
      <c r="B18" s="11" t="s">
        <v>39</v>
      </c>
      <c r="C18" s="9"/>
      <c r="D18" s="9"/>
      <c r="E18" s="29">
        <v>0.6</v>
      </c>
    </row>
    <row r="19" spans="1:5" ht="18" customHeight="1">
      <c r="A19" s="3" t="s">
        <v>40</v>
      </c>
      <c r="B19" s="13" t="s">
        <v>41</v>
      </c>
      <c r="C19" s="2"/>
      <c r="D19" s="2"/>
      <c r="E19" s="30">
        <v>0.6</v>
      </c>
    </row>
    <row r="20" spans="1:5" ht="32.450000000000003" customHeight="1">
      <c r="A20" s="3" t="s">
        <v>42</v>
      </c>
      <c r="B20" s="13" t="s">
        <v>41</v>
      </c>
      <c r="C20" s="2">
        <v>1600024300</v>
      </c>
      <c r="D20" s="2"/>
      <c r="E20" s="30">
        <v>0.6</v>
      </c>
    </row>
    <row r="21" spans="1:5" ht="32.25" customHeight="1">
      <c r="A21" s="3" t="s">
        <v>43</v>
      </c>
      <c r="B21" s="13" t="s">
        <v>41</v>
      </c>
      <c r="C21" s="2">
        <v>1600024300</v>
      </c>
      <c r="D21" s="2">
        <v>200</v>
      </c>
      <c r="E21" s="30">
        <v>0.6</v>
      </c>
    </row>
    <row r="22" spans="1:5" ht="17.25" customHeight="1">
      <c r="A22" s="4" t="s">
        <v>55</v>
      </c>
      <c r="B22" s="11" t="s">
        <v>56</v>
      </c>
      <c r="C22" s="2"/>
      <c r="D22" s="2"/>
      <c r="E22" s="29">
        <f>E23</f>
        <v>-0.8</v>
      </c>
    </row>
    <row r="23" spans="1:5" ht="18" customHeight="1">
      <c r="A23" s="3" t="s">
        <v>57</v>
      </c>
      <c r="B23" s="13" t="s">
        <v>58</v>
      </c>
      <c r="C23" s="2"/>
      <c r="D23" s="2"/>
      <c r="E23" s="30">
        <f>E25</f>
        <v>-0.8</v>
      </c>
    </row>
    <row r="24" spans="1:5" ht="19.5" customHeight="1">
      <c r="A24" s="3" t="s">
        <v>59</v>
      </c>
      <c r="B24" s="13" t="s">
        <v>58</v>
      </c>
      <c r="C24" s="2" t="s">
        <v>61</v>
      </c>
      <c r="D24" s="13"/>
      <c r="E24" s="30">
        <f>E25</f>
        <v>-0.8</v>
      </c>
    </row>
    <row r="25" spans="1:5" ht="32.25" customHeight="1">
      <c r="A25" s="3" t="s">
        <v>43</v>
      </c>
      <c r="B25" s="13" t="s">
        <v>58</v>
      </c>
      <c r="C25" s="2" t="s">
        <v>61</v>
      </c>
      <c r="D25" s="13" t="s">
        <v>60</v>
      </c>
      <c r="E25" s="30">
        <f>-0.8</f>
        <v>-0.8</v>
      </c>
    </row>
    <row r="26" spans="1:5" ht="18.75" customHeight="1">
      <c r="A26" s="4" t="s">
        <v>44</v>
      </c>
      <c r="B26" s="11" t="s">
        <v>45</v>
      </c>
      <c r="C26" s="9"/>
      <c r="D26" s="9"/>
      <c r="E26" s="29">
        <f>E29+E32+E34</f>
        <v>241.5</v>
      </c>
    </row>
    <row r="27" spans="1:5" ht="18.75" customHeight="1">
      <c r="A27" s="3" t="s">
        <v>62</v>
      </c>
      <c r="B27" s="13" t="s">
        <v>63</v>
      </c>
      <c r="C27" s="2"/>
      <c r="D27" s="2"/>
      <c r="E27" s="27">
        <f>E28</f>
        <v>21.5</v>
      </c>
    </row>
    <row r="28" spans="1:5" ht="50.25" customHeight="1">
      <c r="A28" s="3" t="s">
        <v>64</v>
      </c>
      <c r="B28" s="13" t="s">
        <v>63</v>
      </c>
      <c r="C28" s="2">
        <v>1600003610</v>
      </c>
      <c r="D28" s="2"/>
      <c r="E28" s="27">
        <f>E29</f>
        <v>21.5</v>
      </c>
    </row>
    <row r="29" spans="1:5" ht="33" customHeight="1">
      <c r="A29" s="3" t="s">
        <v>43</v>
      </c>
      <c r="B29" s="13" t="s">
        <v>63</v>
      </c>
      <c r="C29" s="2">
        <v>1600003610</v>
      </c>
      <c r="D29" s="2">
        <v>200</v>
      </c>
      <c r="E29" s="27">
        <v>21.5</v>
      </c>
    </row>
    <row r="30" spans="1:5" ht="21" customHeight="1">
      <c r="A30" s="3" t="s">
        <v>46</v>
      </c>
      <c r="B30" s="13" t="s">
        <v>47</v>
      </c>
      <c r="C30" s="2"/>
      <c r="D30" s="2"/>
      <c r="E30" s="30" t="s">
        <v>52</v>
      </c>
    </row>
    <row r="31" spans="1:5" ht="28.9" customHeight="1">
      <c r="A31" s="3" t="s">
        <v>48</v>
      </c>
      <c r="B31" s="13" t="s">
        <v>47</v>
      </c>
      <c r="C31" s="2">
        <v>1600006050</v>
      </c>
      <c r="D31" s="2"/>
      <c r="E31" s="30" t="s">
        <v>51</v>
      </c>
    </row>
    <row r="32" spans="1:5" ht="32.25" customHeight="1">
      <c r="A32" s="3" t="s">
        <v>43</v>
      </c>
      <c r="B32" s="13" t="s">
        <v>47</v>
      </c>
      <c r="C32" s="2">
        <v>1600006050</v>
      </c>
      <c r="D32" s="2">
        <v>200</v>
      </c>
      <c r="E32" s="30" t="s">
        <v>51</v>
      </c>
    </row>
    <row r="33" spans="1:5">
      <c r="A33" s="24" t="s">
        <v>49</v>
      </c>
      <c r="B33" s="25" t="s">
        <v>47</v>
      </c>
      <c r="C33" s="26">
        <v>1600006400</v>
      </c>
      <c r="D33" s="26"/>
      <c r="E33" s="27">
        <v>120</v>
      </c>
    </row>
    <row r="34" spans="1:5" ht="36.75" customHeight="1">
      <c r="A34" s="24" t="s">
        <v>50</v>
      </c>
      <c r="B34" s="25" t="s">
        <v>47</v>
      </c>
      <c r="C34" s="26">
        <v>1600006400</v>
      </c>
      <c r="D34" s="26">
        <v>200</v>
      </c>
      <c r="E34" s="27">
        <v>120</v>
      </c>
    </row>
    <row r="35" spans="1:5" ht="15" customHeight="1">
      <c r="A35" s="16"/>
      <c r="B35" s="19"/>
      <c r="C35" s="17"/>
      <c r="D35" s="17"/>
      <c r="E35" s="20"/>
    </row>
    <row r="36" spans="1:5" ht="14.25" customHeight="1">
      <c r="A36" s="7"/>
    </row>
    <row r="37" spans="1:5">
      <c r="A37" s="8" t="s">
        <v>12</v>
      </c>
    </row>
    <row r="38" spans="1:5">
      <c r="A38" s="8" t="s">
        <v>16</v>
      </c>
    </row>
    <row r="39" spans="1:5">
      <c r="A39" s="8" t="s">
        <v>8</v>
      </c>
    </row>
    <row r="40" spans="1:5">
      <c r="A40" s="8" t="s">
        <v>7</v>
      </c>
      <c r="C40" s="31" t="s">
        <v>23</v>
      </c>
      <c r="D40" s="32"/>
      <c r="E40" s="33"/>
    </row>
    <row r="41" spans="1:5">
      <c r="A41" s="8"/>
    </row>
    <row r="42" spans="1:5">
      <c r="A42" s="8"/>
    </row>
  </sheetData>
  <mergeCells count="7">
    <mergeCell ref="C40:E40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8" sqref="A8"/>
    </sheetView>
  </sheetViews>
  <sheetFormatPr defaultRowHeight="15"/>
  <cols>
    <col min="1" max="1" width="56.855468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8"/>
      <c r="B1" s="34" t="s">
        <v>11</v>
      </c>
      <c r="C1" s="36"/>
      <c r="D1" s="36"/>
    </row>
    <row r="2" spans="1:4" ht="67.5" customHeight="1">
      <c r="A2" s="38"/>
      <c r="B2" s="34" t="s">
        <v>17</v>
      </c>
      <c r="C2" s="36"/>
      <c r="D2" s="36"/>
    </row>
    <row r="3" spans="1:4">
      <c r="A3" s="38"/>
      <c r="B3" s="35" t="s">
        <v>67</v>
      </c>
      <c r="C3" s="33"/>
      <c r="D3" s="33"/>
    </row>
    <row r="4" spans="1:4">
      <c r="A4" s="5"/>
    </row>
    <row r="5" spans="1:4">
      <c r="A5" s="37" t="s">
        <v>21</v>
      </c>
      <c r="B5" s="33"/>
      <c r="C5" s="33"/>
      <c r="D5" s="33"/>
    </row>
    <row r="6" spans="1:4" ht="45" customHeight="1">
      <c r="A6" s="39" t="s">
        <v>13</v>
      </c>
      <c r="B6" s="40"/>
      <c r="C6" s="40"/>
      <c r="D6" s="40"/>
    </row>
    <row r="7" spans="1:4" ht="18" customHeight="1">
      <c r="C7" s="41" t="s">
        <v>9</v>
      </c>
      <c r="D7" s="42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29">
        <f>D10</f>
        <v>462</v>
      </c>
    </row>
    <row r="10" spans="1:4" ht="31.5" customHeight="1">
      <c r="A10" s="3" t="s">
        <v>20</v>
      </c>
      <c r="B10" s="2">
        <v>1600000000</v>
      </c>
      <c r="C10" s="2"/>
      <c r="D10" s="30">
        <f>D12+D14+D15+D17+D19+D21+D23+D25</f>
        <v>462</v>
      </c>
    </row>
    <row r="11" spans="1:4" ht="17.45" customHeight="1">
      <c r="A11" s="3" t="s">
        <v>30</v>
      </c>
      <c r="B11" s="2">
        <v>1600002030</v>
      </c>
      <c r="C11" s="2"/>
      <c r="D11" s="30" t="s">
        <v>35</v>
      </c>
    </row>
    <row r="12" spans="1:4" ht="60.6" customHeight="1">
      <c r="A12" s="3" t="s">
        <v>31</v>
      </c>
      <c r="B12" s="2">
        <v>1600002030</v>
      </c>
      <c r="C12" s="2">
        <v>100</v>
      </c>
      <c r="D12" s="30" t="s">
        <v>35</v>
      </c>
    </row>
    <row r="13" spans="1:4" ht="32.25" customHeight="1">
      <c r="A13" s="3" t="s">
        <v>34</v>
      </c>
      <c r="B13" s="2">
        <v>1600002040</v>
      </c>
      <c r="C13" s="2"/>
      <c r="D13" s="30">
        <f>D14+D15</f>
        <v>154.1</v>
      </c>
    </row>
    <row r="14" spans="1:4" ht="63.6" customHeight="1">
      <c r="A14" s="3" t="s">
        <v>31</v>
      </c>
      <c r="B14" s="2">
        <v>1600002040</v>
      </c>
      <c r="C14" s="2">
        <v>100</v>
      </c>
      <c r="D14" s="30" t="s">
        <v>36</v>
      </c>
    </row>
    <row r="15" spans="1:4" ht="30">
      <c r="A15" s="3" t="s">
        <v>43</v>
      </c>
      <c r="B15" s="2">
        <v>1600002040</v>
      </c>
      <c r="C15" s="2">
        <v>200</v>
      </c>
      <c r="D15" s="30" t="s">
        <v>66</v>
      </c>
    </row>
    <row r="16" spans="1:4" ht="30">
      <c r="A16" s="3" t="s">
        <v>42</v>
      </c>
      <c r="B16" s="2">
        <v>1600024300</v>
      </c>
      <c r="C16" s="2"/>
      <c r="D16" s="30" t="s">
        <v>65</v>
      </c>
    </row>
    <row r="17" spans="1:5" ht="31.15" customHeight="1">
      <c r="A17" s="3" t="s">
        <v>43</v>
      </c>
      <c r="B17" s="2">
        <v>1600024300</v>
      </c>
      <c r="C17" s="2">
        <v>200</v>
      </c>
      <c r="D17" s="30" t="s">
        <v>65</v>
      </c>
    </row>
    <row r="18" spans="1:5" ht="18.600000000000001" customHeight="1">
      <c r="A18" s="3" t="s">
        <v>59</v>
      </c>
      <c r="B18" s="2" t="s">
        <v>61</v>
      </c>
      <c r="C18" s="13"/>
      <c r="D18" s="30">
        <f>D19</f>
        <v>-0.8</v>
      </c>
    </row>
    <row r="19" spans="1:5" ht="31.15" customHeight="1">
      <c r="A19" s="3" t="s">
        <v>43</v>
      </c>
      <c r="B19" s="2" t="s">
        <v>61</v>
      </c>
      <c r="C19" s="13" t="s">
        <v>60</v>
      </c>
      <c r="D19" s="30">
        <f>-0.8</f>
        <v>-0.8</v>
      </c>
    </row>
    <row r="20" spans="1:5" ht="31.15" customHeight="1">
      <c r="A20" s="3" t="s">
        <v>64</v>
      </c>
      <c r="B20" s="2">
        <v>1600003610</v>
      </c>
      <c r="C20" s="2"/>
      <c r="D20" s="27">
        <f>D21</f>
        <v>21.5</v>
      </c>
    </row>
    <row r="21" spans="1:5" ht="31.15" customHeight="1">
      <c r="A21" s="3" t="s">
        <v>43</v>
      </c>
      <c r="B21" s="2">
        <v>1600003610</v>
      </c>
      <c r="C21" s="2">
        <v>200</v>
      </c>
      <c r="D21" s="27">
        <v>21.5</v>
      </c>
    </row>
    <row r="22" spans="1:5" ht="30">
      <c r="A22" s="3" t="s">
        <v>48</v>
      </c>
      <c r="B22" s="2">
        <v>1600006050</v>
      </c>
      <c r="C22" s="2"/>
      <c r="D22" s="30" t="s">
        <v>51</v>
      </c>
    </row>
    <row r="23" spans="1:5" ht="33" customHeight="1">
      <c r="A23" s="3" t="s">
        <v>43</v>
      </c>
      <c r="B23" s="2">
        <v>1600006050</v>
      </c>
      <c r="C23" s="2">
        <v>200</v>
      </c>
      <c r="D23" s="30" t="s">
        <v>51</v>
      </c>
    </row>
    <row r="24" spans="1:5">
      <c r="A24" s="24" t="s">
        <v>49</v>
      </c>
      <c r="B24" s="26">
        <v>1600006400</v>
      </c>
      <c r="C24" s="26"/>
      <c r="D24" s="27">
        <v>120</v>
      </c>
    </row>
    <row r="25" spans="1:5" ht="32.450000000000003" customHeight="1">
      <c r="A25" s="24" t="s">
        <v>50</v>
      </c>
      <c r="B25" s="26">
        <v>1600006400</v>
      </c>
      <c r="C25" s="26">
        <v>200</v>
      </c>
      <c r="D25" s="27">
        <v>120</v>
      </c>
    </row>
    <row r="26" spans="1:5">
      <c r="A26" s="21"/>
      <c r="B26" s="12"/>
      <c r="D26"/>
    </row>
    <row r="27" spans="1:5">
      <c r="A27" s="16"/>
      <c r="B27" s="12"/>
      <c r="D27"/>
    </row>
    <row r="28" spans="1:5">
      <c r="A28" s="8" t="s">
        <v>12</v>
      </c>
      <c r="B28" s="12"/>
      <c r="D28"/>
    </row>
    <row r="29" spans="1:5">
      <c r="A29" s="8" t="s">
        <v>16</v>
      </c>
      <c r="B29" s="43" t="s">
        <v>23</v>
      </c>
      <c r="C29" s="44"/>
      <c r="D29" s="44"/>
      <c r="E29" s="10"/>
    </row>
    <row r="30" spans="1:5">
      <c r="A30" s="22" t="s">
        <v>8</v>
      </c>
      <c r="B30" s="12"/>
    </row>
    <row r="31" spans="1:5">
      <c r="A31" s="8" t="s">
        <v>7</v>
      </c>
    </row>
  </sheetData>
  <mergeCells count="8">
    <mergeCell ref="C7:D7"/>
    <mergeCell ref="B29:D29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C4" sqref="C4"/>
    </sheetView>
  </sheetViews>
  <sheetFormatPr defaultRowHeight="15"/>
  <cols>
    <col min="1" max="1" width="53.710937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8"/>
      <c r="B1" s="14"/>
      <c r="C1" s="34" t="s">
        <v>25</v>
      </c>
      <c r="D1" s="36"/>
      <c r="E1" s="36"/>
    </row>
    <row r="2" spans="1:5" ht="55.5" customHeight="1">
      <c r="A2" s="38"/>
      <c r="B2" s="34" t="s">
        <v>17</v>
      </c>
      <c r="C2" s="45"/>
      <c r="D2" s="45"/>
      <c r="E2" s="45"/>
    </row>
    <row r="3" spans="1:5">
      <c r="A3" s="38"/>
      <c r="B3" s="35" t="s">
        <v>67</v>
      </c>
      <c r="C3" s="33"/>
      <c r="D3" s="33"/>
      <c r="E3" s="33"/>
    </row>
    <row r="4" spans="1:5">
      <c r="A4" s="7"/>
    </row>
    <row r="5" spans="1:5" ht="17.25" customHeight="1">
      <c r="A5" s="37" t="s">
        <v>18</v>
      </c>
      <c r="B5" s="33"/>
      <c r="C5" s="33"/>
      <c r="D5" s="33"/>
      <c r="E5" s="33"/>
    </row>
    <row r="6" spans="1:5" ht="15.75" customHeight="1">
      <c r="A6" s="39" t="s">
        <v>15</v>
      </c>
      <c r="B6" s="40"/>
      <c r="C6" s="40"/>
      <c r="D6" s="40"/>
      <c r="E6" s="40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29">
        <f>E10</f>
        <v>462</v>
      </c>
    </row>
    <row r="10" spans="1:5" ht="45">
      <c r="A10" s="3" t="s">
        <v>19</v>
      </c>
      <c r="B10" s="2">
        <v>791</v>
      </c>
      <c r="C10" s="2"/>
      <c r="D10" s="2"/>
      <c r="E10" s="29">
        <f>E13+E15+E16+E18+E20+E22+E24+E26</f>
        <v>462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30" t="s">
        <v>37</v>
      </c>
    </row>
    <row r="12" spans="1:5" ht="17.45" customHeight="1">
      <c r="A12" s="3" t="s">
        <v>30</v>
      </c>
      <c r="B12" s="2">
        <v>791</v>
      </c>
      <c r="C12" s="2">
        <v>1600002030</v>
      </c>
      <c r="D12" s="2"/>
      <c r="E12" s="30" t="s">
        <v>35</v>
      </c>
    </row>
    <row r="13" spans="1:5" ht="60" customHeight="1">
      <c r="A13" s="3" t="s">
        <v>31</v>
      </c>
      <c r="B13" s="2">
        <v>791</v>
      </c>
      <c r="C13" s="2">
        <v>1600002030</v>
      </c>
      <c r="D13" s="2">
        <v>100</v>
      </c>
      <c r="E13" s="30" t="s">
        <v>35</v>
      </c>
    </row>
    <row r="14" spans="1:5" ht="30.6" customHeight="1">
      <c r="A14" s="3" t="s">
        <v>34</v>
      </c>
      <c r="B14" s="2">
        <v>791</v>
      </c>
      <c r="C14" s="2">
        <v>1600002040</v>
      </c>
      <c r="D14" s="2"/>
      <c r="E14" s="30">
        <f>E15+E16</f>
        <v>154.1</v>
      </c>
    </row>
    <row r="15" spans="1:5" ht="61.15" customHeight="1">
      <c r="A15" s="3" t="s">
        <v>31</v>
      </c>
      <c r="B15" s="2">
        <v>791</v>
      </c>
      <c r="C15" s="2">
        <v>1600002040</v>
      </c>
      <c r="D15" s="2">
        <v>100</v>
      </c>
      <c r="E15" s="30" t="s">
        <v>36</v>
      </c>
    </row>
    <row r="16" spans="1:5" ht="28.9" customHeight="1">
      <c r="A16" s="3" t="s">
        <v>43</v>
      </c>
      <c r="B16" s="2">
        <v>791</v>
      </c>
      <c r="C16" s="2">
        <v>1600002040</v>
      </c>
      <c r="D16" s="2">
        <v>200</v>
      </c>
      <c r="E16" s="30" t="s">
        <v>66</v>
      </c>
    </row>
    <row r="17" spans="1:5" ht="18.600000000000001" customHeight="1">
      <c r="A17" s="3" t="s">
        <v>42</v>
      </c>
      <c r="B17" s="2">
        <v>791</v>
      </c>
      <c r="C17" s="2">
        <v>1600024300</v>
      </c>
      <c r="D17" s="2"/>
      <c r="E17" s="30" t="s">
        <v>65</v>
      </c>
    </row>
    <row r="18" spans="1:5" ht="27.6" customHeight="1">
      <c r="A18" s="3" t="s">
        <v>43</v>
      </c>
      <c r="B18" s="2">
        <v>791</v>
      </c>
      <c r="C18" s="2">
        <v>1600024300</v>
      </c>
      <c r="D18" s="2">
        <v>200</v>
      </c>
      <c r="E18" s="30" t="s">
        <v>65</v>
      </c>
    </row>
    <row r="19" spans="1:5" ht="20.45" customHeight="1">
      <c r="A19" s="3" t="s">
        <v>59</v>
      </c>
      <c r="B19" s="2">
        <v>791</v>
      </c>
      <c r="C19" s="2" t="s">
        <v>61</v>
      </c>
      <c r="D19" s="13"/>
      <c r="E19" s="30">
        <f>E20</f>
        <v>-0.8</v>
      </c>
    </row>
    <row r="20" spans="1:5" ht="27.6" customHeight="1">
      <c r="A20" s="3" t="s">
        <v>43</v>
      </c>
      <c r="B20" s="2">
        <v>791</v>
      </c>
      <c r="C20" s="2" t="s">
        <v>61</v>
      </c>
      <c r="D20" s="13" t="s">
        <v>60</v>
      </c>
      <c r="E20" s="30">
        <f>-0.8</f>
        <v>-0.8</v>
      </c>
    </row>
    <row r="21" spans="1:5" ht="27.6" customHeight="1">
      <c r="A21" s="3" t="s">
        <v>64</v>
      </c>
      <c r="B21" s="2">
        <v>791</v>
      </c>
      <c r="C21" s="2">
        <v>1600003610</v>
      </c>
      <c r="D21" s="2"/>
      <c r="E21" s="27">
        <f>E22</f>
        <v>21.5</v>
      </c>
    </row>
    <row r="22" spans="1:5" ht="27.6" customHeight="1">
      <c r="A22" s="3" t="s">
        <v>43</v>
      </c>
      <c r="B22" s="2">
        <v>791</v>
      </c>
      <c r="C22" s="2">
        <v>1600003610</v>
      </c>
      <c r="D22" s="2">
        <v>200</v>
      </c>
      <c r="E22" s="27">
        <v>21.5</v>
      </c>
    </row>
    <row r="23" spans="1:5" ht="27.6" customHeight="1">
      <c r="A23" s="3" t="s">
        <v>48</v>
      </c>
      <c r="B23" s="2">
        <v>791</v>
      </c>
      <c r="C23" s="2">
        <v>1600006050</v>
      </c>
      <c r="D23" s="2"/>
      <c r="E23" s="30" t="s">
        <v>51</v>
      </c>
    </row>
    <row r="24" spans="1:5" ht="28.9" customHeight="1">
      <c r="A24" s="3" t="s">
        <v>43</v>
      </c>
      <c r="B24" s="2">
        <v>791</v>
      </c>
      <c r="C24" s="2">
        <v>1600006050</v>
      </c>
      <c r="D24" s="2">
        <v>200</v>
      </c>
      <c r="E24" s="30" t="s">
        <v>51</v>
      </c>
    </row>
    <row r="25" spans="1:5" ht="22.9" customHeight="1">
      <c r="A25" s="24" t="s">
        <v>49</v>
      </c>
      <c r="B25" s="2">
        <v>791</v>
      </c>
      <c r="C25" s="26">
        <v>1600006400</v>
      </c>
      <c r="D25" s="26"/>
      <c r="E25" s="27">
        <v>120</v>
      </c>
    </row>
    <row r="26" spans="1:5" ht="30">
      <c r="A26" s="24" t="s">
        <v>50</v>
      </c>
      <c r="B26" s="2">
        <v>791</v>
      </c>
      <c r="C26" s="26">
        <v>1600006400</v>
      </c>
      <c r="D26" s="26">
        <v>200</v>
      </c>
      <c r="E26" s="27">
        <v>120</v>
      </c>
    </row>
    <row r="27" spans="1:5">
      <c r="A27" s="28"/>
      <c r="B27" s="17"/>
      <c r="C27" s="17"/>
      <c r="D27" s="17"/>
      <c r="E27" s="18"/>
    </row>
    <row r="28" spans="1:5">
      <c r="A28" s="8" t="s">
        <v>12</v>
      </c>
      <c r="B28" s="12"/>
    </row>
    <row r="29" spans="1:5">
      <c r="A29" s="8" t="s">
        <v>16</v>
      </c>
      <c r="B29" s="12"/>
    </row>
    <row r="30" spans="1:5">
      <c r="A30" s="8" t="s">
        <v>8</v>
      </c>
      <c r="B30" s="12"/>
    </row>
    <row r="31" spans="1:5">
      <c r="A31" s="8" t="s">
        <v>7</v>
      </c>
      <c r="B31" s="43" t="s">
        <v>23</v>
      </c>
      <c r="C31" s="44"/>
      <c r="D31" s="44"/>
    </row>
  </sheetData>
  <mergeCells count="7">
    <mergeCell ref="B31:D31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2021-12-29T06:45:50Z</cp:lastPrinted>
  <dcterms:created xsi:type="dcterms:W3CDTF">2015-01-30T05:24:20Z</dcterms:created>
  <dcterms:modified xsi:type="dcterms:W3CDTF">2021-12-29T06:45:56Z</dcterms:modified>
</cp:coreProperties>
</file>