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0610" windowHeight="11640" activeTab="2"/>
  </bookViews>
  <sheets>
    <sheet name="прил.2" sheetId="2" r:id="rId1"/>
    <sheet name="прил.3" sheetId="3" r:id="rId2"/>
    <sheet name="прил.4" sheetId="4" r:id="rId3"/>
  </sheets>
  <calcPr calcId="124519"/>
</workbook>
</file>

<file path=xl/calcChain.xml><?xml version="1.0" encoding="utf-8"?>
<calcChain xmlns="http://schemas.openxmlformats.org/spreadsheetml/2006/main">
  <c r="E11" i="4"/>
  <c r="E14"/>
  <c r="D13" i="3"/>
  <c r="E16" i="2"/>
  <c r="E15" s="1"/>
  <c r="D10" i="3"/>
  <c r="E16" i="4"/>
  <c r="D15" i="3"/>
  <c r="E18" i="4"/>
  <c r="D17" i="3"/>
  <c r="E19" i="2"/>
  <c r="E18" s="1"/>
  <c r="E22"/>
  <c r="E12" i="4" l="1"/>
  <c r="D11" i="3"/>
  <c r="E14" i="2"/>
  <c r="E9" s="1"/>
  <c r="E12" l="1"/>
  <c r="E11" s="1"/>
  <c r="E10" s="1"/>
  <c r="E25"/>
  <c r="E24" s="1"/>
  <c r="E20" i="4"/>
  <c r="D19" i="3"/>
  <c r="E20" i="2" l="1"/>
  <c r="E10" i="4" l="1"/>
  <c r="E9" s="1"/>
  <c r="D9" i="3"/>
  <c r="E26" i="2"/>
</calcChain>
</file>

<file path=xl/sharedStrings.xml><?xml version="1.0" encoding="utf-8"?>
<sst xmlns="http://schemas.openxmlformats.org/spreadsheetml/2006/main" count="118" uniqueCount="55">
  <si>
    <t>Распределение бюджетных ассигнований сельского поселения</t>
  </si>
  <si>
    <t>Наименование</t>
  </si>
  <si>
    <t>РзПр</t>
  </si>
  <si>
    <t>Цср</t>
  </si>
  <si>
    <t>Вр</t>
  </si>
  <si>
    <t>ВСЕГО</t>
  </si>
  <si>
    <t>Республики Башкортостан</t>
  </si>
  <si>
    <t>муниципального района Туймазинский район</t>
  </si>
  <si>
    <t>Вед</t>
  </si>
  <si>
    <t>Закупка товаров и работ и услуг для государственных (муниципальных) нужд</t>
  </si>
  <si>
    <t>Приложение № 3</t>
  </si>
  <si>
    <t>Приложение № 4</t>
  </si>
  <si>
    <t xml:space="preserve">Глава сельского поселения </t>
  </si>
  <si>
    <t>Гафуровский сельсовет</t>
  </si>
  <si>
    <t>к решению Совета сельского поселения Гафуровский сельсовет муниципального района Туймазинский район Республики Башкортостан</t>
  </si>
  <si>
    <t>Ведомственная структура расходов бюджета сельского поселения Гафуровский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</si>
  <si>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</si>
  <si>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Распределение бюджетных ассигнований сельского поселения Гафуровский</t>
  </si>
  <si>
    <t>Р.Р. Сафин</t>
  </si>
  <si>
    <t>ЖИЛИЩНО-КОММУНАЛЬНОЕ ХОЗЯЙСТВО</t>
  </si>
  <si>
    <t>0500</t>
  </si>
  <si>
    <t>Благоустройство</t>
  </si>
  <si>
    <t>0503</t>
  </si>
  <si>
    <t>Мероприятия по благоустройству территорий населенных пунктов</t>
  </si>
  <si>
    <t>Гафуровский сельсовет муниципального района Туймазинский район Республики Башкортостан на 2022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</si>
  <si>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(руб.)</t>
  </si>
  <si>
    <t>2022 год</t>
  </si>
  <si>
    <t xml:space="preserve"> сельсовет муниципального района Туймазинский район Республики Башкортостан на 2022 год по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</si>
  <si>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 xml:space="preserve"> (руб.)</t>
  </si>
  <si>
    <t>Муниципальная программа "Развитие территории сельского поселения Гафуровский сельсовет на 2022-2024 годы"</t>
  </si>
  <si>
    <t>( руб.)</t>
  </si>
  <si>
    <t xml:space="preserve"> сельсовет муниципального района Туймазинский район Республики Башкортостан на 2022 год </t>
  </si>
  <si>
    <t>НАЦИОНАЛЬНАЯ ЭКОНОМИКА</t>
  </si>
  <si>
    <t>0400</t>
  </si>
  <si>
    <t>Дорожное хозяйство (дорожные фонды)</t>
  </si>
  <si>
    <t>0409</t>
  </si>
  <si>
    <t>Дорожное хозяйство</t>
  </si>
  <si>
    <t>ОБЩЕГОСУДАРСТВЕННЫЕ ВОПРОСЫ</t>
  </si>
  <si>
    <t>0100</t>
  </si>
  <si>
    <t>Аппараты органов государственной власти РБ</t>
  </si>
  <si>
    <t>0104</t>
  </si>
  <si>
    <t>Аппараты органов государственной власти Республики Башкортостан</t>
  </si>
  <si>
    <t>НАЦИОНАЛЬНАЯ БЕЗОПАСНОСТЬ И ПРАВООХРАНИТЕЛЬНАЯ ДЕЯТЕЛЬНОСТЬ</t>
  </si>
  <si>
    <t>0300</t>
  </si>
  <si>
    <t>Обеспечение пожарной безопасности</t>
  </si>
  <si>
    <t>0310</t>
  </si>
  <si>
    <t>Мероприятия по развитию инфраструктуры объектов противопожарной службы</t>
  </si>
  <si>
    <t>Содержание, ремонт, капитальный ремонт, строительство и реконструкция автомобильных дорог общего пользования местного значения</t>
  </si>
  <si>
    <t>16000S2160</t>
  </si>
  <si>
    <t>Закупка товаров, работ и услуг для обеспечения государственных (муниципальных) нужд</t>
  </si>
  <si>
    <t>Приложение № 2</t>
  </si>
  <si>
    <t>177000,0</t>
  </si>
  <si>
    <t>от 31  августа 2022 года № 205</t>
  </si>
  <si>
    <t xml:space="preserve">от 31 августа 2022 года № 205 </t>
  </si>
  <si>
    <t>от 31 августа 2022 года № 205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</si>
</sst>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/>
    </xf>
    <xf numFmtId="0" fontId="2" fillId="0" borderId="1" xfId="0" applyFont="1" applyBorder="1" applyAlignment="1">
      <alignment horizontal="center" wrapText="1"/>
    </xf>
    <xf numFmtId="0" fontId="0" fillId="0" borderId="0" xfId="0" applyAlignment="1"/>
    <xf numFmtId="49" fontId="2" fillId="0" borderId="1" xfId="0" applyNumberFormat="1" applyFont="1" applyBorder="1" applyAlignment="1">
      <alignment horizontal="center" wrapText="1"/>
    </xf>
    <xf numFmtId="49" fontId="0" fillId="0" borderId="0" xfId="0" applyNumberFormat="1"/>
    <xf numFmtId="49" fontId="1" fillId="0" borderId="1" xfId="0" applyNumberFormat="1" applyFont="1" applyBorder="1" applyAlignment="1">
      <alignment horizontal="center" wrapText="1"/>
    </xf>
    <xf numFmtId="0" fontId="4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center" wrapText="1"/>
    </xf>
    <xf numFmtId="164" fontId="1" fillId="0" borderId="0" xfId="0" applyNumberFormat="1" applyFont="1" applyBorder="1" applyAlignment="1">
      <alignment horizontal="center" wrapText="1"/>
    </xf>
    <xf numFmtId="49" fontId="1" fillId="0" borderId="0" xfId="0" applyNumberFormat="1" applyFont="1" applyBorder="1" applyAlignment="1">
      <alignment horizontal="center" wrapText="1"/>
    </xf>
    <xf numFmtId="164" fontId="1" fillId="0" borderId="0" xfId="0" applyNumberFormat="1" applyFont="1" applyBorder="1" applyAlignment="1">
      <alignment horizontal="right" wrapText="1"/>
    </xf>
    <xf numFmtId="0" fontId="6" fillId="0" borderId="0" xfId="0" applyFont="1" applyBorder="1" applyAlignment="1">
      <alignment horizontal="left" vertical="center" wrapText="1"/>
    </xf>
    <xf numFmtId="49" fontId="6" fillId="0" borderId="0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2" fontId="2" fillId="0" borderId="1" xfId="0" applyNumberFormat="1" applyFont="1" applyBorder="1" applyAlignment="1">
      <alignment horizontal="center" wrapText="1"/>
    </xf>
    <xf numFmtId="2" fontId="1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/>
    </xf>
    <xf numFmtId="0" fontId="2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vertical="top" wrapText="1"/>
    </xf>
    <xf numFmtId="2" fontId="1" fillId="0" borderId="1" xfId="0" applyNumberFormat="1" applyFont="1" applyFill="1" applyBorder="1" applyAlignment="1">
      <alignment horizontal="center" wrapText="1"/>
    </xf>
    <xf numFmtId="0" fontId="1" fillId="0" borderId="0" xfId="0" applyFont="1" applyAlignment="1">
      <alignment horizontal="justify"/>
    </xf>
    <xf numFmtId="0" fontId="0" fillId="0" borderId="0" xfId="0" applyAlignment="1">
      <alignment horizontal="justify"/>
    </xf>
    <xf numFmtId="0" fontId="0" fillId="0" borderId="0" xfId="0" applyAlignment="1"/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justify" vertical="top" wrapText="1"/>
    </xf>
    <xf numFmtId="0" fontId="4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 vertical="top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" fillId="0" borderId="2" xfId="0" applyFont="1" applyBorder="1" applyAlignment="1">
      <alignment horizontal="center"/>
    </xf>
    <xf numFmtId="0" fontId="0" fillId="0" borderId="2" xfId="0" applyBorder="1" applyAlignment="1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5"/>
  <sheetViews>
    <sheetView topLeftCell="A28" workbookViewId="0">
      <selection activeCell="D9" sqref="D9"/>
    </sheetView>
  </sheetViews>
  <sheetFormatPr defaultRowHeight="15"/>
  <cols>
    <col min="1" max="1" width="50.28515625" customWidth="1"/>
    <col min="2" max="2" width="7.5703125" style="11" customWidth="1"/>
    <col min="3" max="3" width="13.140625" customWidth="1"/>
    <col min="4" max="4" width="6.7109375" customWidth="1"/>
    <col min="5" max="5" width="12.85546875" customWidth="1"/>
  </cols>
  <sheetData>
    <row r="1" spans="1:5" ht="15" customHeight="1">
      <c r="A1" s="46"/>
      <c r="C1" s="42" t="s">
        <v>50</v>
      </c>
      <c r="D1" s="44"/>
      <c r="E1" s="44"/>
    </row>
    <row r="2" spans="1:5" ht="57.75" customHeight="1">
      <c r="A2" s="46"/>
      <c r="B2" s="42" t="s">
        <v>14</v>
      </c>
      <c r="C2" s="41"/>
      <c r="D2" s="41"/>
      <c r="E2" s="41"/>
    </row>
    <row r="3" spans="1:5" ht="16.5" customHeight="1">
      <c r="A3" s="46"/>
      <c r="B3" s="43" t="s">
        <v>52</v>
      </c>
      <c r="C3" s="41"/>
      <c r="D3" s="41"/>
      <c r="E3" s="41"/>
    </row>
    <row r="4" spans="1:5">
      <c r="A4" s="6"/>
    </row>
    <row r="5" spans="1:5">
      <c r="A5" s="45" t="s">
        <v>0</v>
      </c>
      <c r="B5" s="41"/>
      <c r="C5" s="41"/>
      <c r="D5" s="41"/>
      <c r="E5" s="41"/>
    </row>
    <row r="6" spans="1:5" ht="60.75" customHeight="1">
      <c r="A6" s="47" t="s">
        <v>24</v>
      </c>
      <c r="B6" s="48"/>
      <c r="C6" s="48"/>
      <c r="D6" s="48"/>
      <c r="E6" s="48"/>
    </row>
    <row r="7" spans="1:5">
      <c r="E7" s="23" t="s">
        <v>25</v>
      </c>
    </row>
    <row r="8" spans="1:5">
      <c r="A8" s="2" t="s">
        <v>1</v>
      </c>
      <c r="B8" s="12" t="s">
        <v>2</v>
      </c>
      <c r="C8" s="2" t="s">
        <v>3</v>
      </c>
      <c r="D8" s="2" t="s">
        <v>4</v>
      </c>
      <c r="E8" s="2" t="s">
        <v>26</v>
      </c>
    </row>
    <row r="9" spans="1:5" ht="21" customHeight="1">
      <c r="A9" s="4" t="s">
        <v>5</v>
      </c>
      <c r="B9" s="10"/>
      <c r="C9" s="8"/>
      <c r="D9" s="8"/>
      <c r="E9" s="24">
        <f>E10+E14+E18+E24</f>
        <v>1020000</v>
      </c>
    </row>
    <row r="10" spans="1:5" ht="21" customHeight="1">
      <c r="A10" s="4" t="s">
        <v>37</v>
      </c>
      <c r="B10" s="10" t="s">
        <v>38</v>
      </c>
      <c r="C10" s="8"/>
      <c r="D10" s="8"/>
      <c r="E10" s="24">
        <f>E11</f>
        <v>-13000</v>
      </c>
    </row>
    <row r="11" spans="1:5" ht="16.5" customHeight="1">
      <c r="A11" s="3" t="s">
        <v>39</v>
      </c>
      <c r="B11" s="12" t="s">
        <v>40</v>
      </c>
      <c r="C11" s="2">
        <v>1600002040</v>
      </c>
      <c r="D11" s="2"/>
      <c r="E11" s="25">
        <f>E12</f>
        <v>-13000</v>
      </c>
    </row>
    <row r="12" spans="1:5" ht="35.25" customHeight="1">
      <c r="A12" s="3" t="s">
        <v>41</v>
      </c>
      <c r="B12" s="34" t="s">
        <v>40</v>
      </c>
      <c r="C12" s="2">
        <v>1600002040</v>
      </c>
      <c r="D12" s="2"/>
      <c r="E12" s="25">
        <f>E13</f>
        <v>-13000</v>
      </c>
    </row>
    <row r="13" spans="1:5" ht="32.25" customHeight="1">
      <c r="A13" s="3" t="s">
        <v>9</v>
      </c>
      <c r="B13" s="12" t="s">
        <v>40</v>
      </c>
      <c r="C13" s="2">
        <v>1600002040</v>
      </c>
      <c r="D13" s="2">
        <v>200</v>
      </c>
      <c r="E13" s="25">
        <v>-13000</v>
      </c>
    </row>
    <row r="14" spans="1:5" ht="28.5">
      <c r="A14" s="35" t="s">
        <v>42</v>
      </c>
      <c r="B14" s="31" t="s">
        <v>43</v>
      </c>
      <c r="C14" s="36"/>
      <c r="D14" s="36"/>
      <c r="E14" s="33">
        <f>E15</f>
        <v>43000</v>
      </c>
    </row>
    <row r="15" spans="1:5">
      <c r="A15" s="37" t="s">
        <v>44</v>
      </c>
      <c r="B15" s="27" t="s">
        <v>45</v>
      </c>
      <c r="C15" s="36"/>
      <c r="D15" s="36"/>
      <c r="E15" s="29">
        <f>E16</f>
        <v>43000</v>
      </c>
    </row>
    <row r="16" spans="1:5" ht="30">
      <c r="A16" s="37" t="s">
        <v>46</v>
      </c>
      <c r="B16" s="27" t="s">
        <v>45</v>
      </c>
      <c r="C16" s="36">
        <v>1600024300</v>
      </c>
      <c r="D16" s="36"/>
      <c r="E16" s="29">
        <f>E17</f>
        <v>43000</v>
      </c>
    </row>
    <row r="17" spans="1:5" ht="30">
      <c r="A17" s="37" t="s">
        <v>9</v>
      </c>
      <c r="B17" s="27" t="s">
        <v>45</v>
      </c>
      <c r="C17" s="36">
        <v>1600024300</v>
      </c>
      <c r="D17" s="36">
        <v>200</v>
      </c>
      <c r="E17" s="29">
        <v>43000</v>
      </c>
    </row>
    <row r="18" spans="1:5" ht="17.25" customHeight="1">
      <c r="A18" s="30" t="s">
        <v>32</v>
      </c>
      <c r="B18" s="31" t="s">
        <v>33</v>
      </c>
      <c r="C18" s="32"/>
      <c r="D18" s="32"/>
      <c r="E18" s="33">
        <f>E19</f>
        <v>813000</v>
      </c>
    </row>
    <row r="19" spans="1:5" ht="18.75" customHeight="1">
      <c r="A19" s="26" t="s">
        <v>34</v>
      </c>
      <c r="B19" s="27" t="s">
        <v>35</v>
      </c>
      <c r="C19" s="28"/>
      <c r="D19" s="28"/>
      <c r="E19" s="29">
        <f>E21+E23</f>
        <v>813000</v>
      </c>
    </row>
    <row r="20" spans="1:5" ht="18" customHeight="1">
      <c r="A20" s="26" t="s">
        <v>36</v>
      </c>
      <c r="B20" s="27" t="s">
        <v>35</v>
      </c>
      <c r="C20" s="28">
        <v>1600003150</v>
      </c>
      <c r="D20" s="28"/>
      <c r="E20" s="29">
        <f>E21</f>
        <v>58000</v>
      </c>
    </row>
    <row r="21" spans="1:5" ht="30">
      <c r="A21" s="26" t="s">
        <v>9</v>
      </c>
      <c r="B21" s="27" t="s">
        <v>35</v>
      </c>
      <c r="C21" s="28">
        <v>1600003150</v>
      </c>
      <c r="D21" s="28">
        <v>200</v>
      </c>
      <c r="E21" s="29">
        <v>58000</v>
      </c>
    </row>
    <row r="22" spans="1:5" ht="47.25" customHeight="1">
      <c r="A22" s="3" t="s">
        <v>47</v>
      </c>
      <c r="B22" s="34" t="s">
        <v>35</v>
      </c>
      <c r="C22" s="2" t="s">
        <v>48</v>
      </c>
      <c r="D22" s="2"/>
      <c r="E22" s="38">
        <f>E23</f>
        <v>755000</v>
      </c>
    </row>
    <row r="23" spans="1:5" ht="33" customHeight="1">
      <c r="A23" s="3" t="s">
        <v>49</v>
      </c>
      <c r="B23" s="34" t="s">
        <v>35</v>
      </c>
      <c r="C23" s="2" t="s">
        <v>48</v>
      </c>
      <c r="D23" s="2">
        <v>200</v>
      </c>
      <c r="E23" s="38">
        <v>755000</v>
      </c>
    </row>
    <row r="24" spans="1:5" ht="18.75" customHeight="1">
      <c r="A24" s="4" t="s">
        <v>19</v>
      </c>
      <c r="B24" s="10" t="s">
        <v>20</v>
      </c>
      <c r="C24" s="8"/>
      <c r="D24" s="8"/>
      <c r="E24" s="24" t="str">
        <f>E25</f>
        <v>177000,0</v>
      </c>
    </row>
    <row r="25" spans="1:5" ht="20.25" customHeight="1">
      <c r="A25" s="3" t="s">
        <v>21</v>
      </c>
      <c r="B25" s="12" t="s">
        <v>22</v>
      </c>
      <c r="C25" s="2"/>
      <c r="D25" s="2"/>
      <c r="E25" s="25" t="str">
        <f>E27</f>
        <v>177000,0</v>
      </c>
    </row>
    <row r="26" spans="1:5" ht="33" customHeight="1">
      <c r="A26" s="3" t="s">
        <v>23</v>
      </c>
      <c r="B26" s="12" t="s">
        <v>22</v>
      </c>
      <c r="C26" s="2">
        <v>1600006050</v>
      </c>
      <c r="D26" s="2"/>
      <c r="E26" s="25" t="str">
        <f>E27</f>
        <v>177000,0</v>
      </c>
    </row>
    <row r="27" spans="1:5" ht="32.25" customHeight="1">
      <c r="A27" s="3" t="s">
        <v>9</v>
      </c>
      <c r="B27" s="12" t="s">
        <v>22</v>
      </c>
      <c r="C27" s="2">
        <v>1600006050</v>
      </c>
      <c r="D27" s="2">
        <v>200</v>
      </c>
      <c r="E27" s="12" t="s">
        <v>51</v>
      </c>
    </row>
    <row r="28" spans="1:5">
      <c r="A28" s="15"/>
      <c r="B28" s="18"/>
      <c r="C28" s="16"/>
      <c r="D28" s="16"/>
      <c r="E28" s="19"/>
    </row>
    <row r="29" spans="1:5">
      <c r="A29" s="6"/>
    </row>
    <row r="30" spans="1:5" ht="18.75" customHeight="1">
      <c r="A30" s="7" t="s">
        <v>12</v>
      </c>
    </row>
    <row r="31" spans="1:5" ht="15" customHeight="1">
      <c r="A31" s="7" t="s">
        <v>13</v>
      </c>
    </row>
    <row r="32" spans="1:5" ht="15" customHeight="1">
      <c r="A32" s="7" t="s">
        <v>7</v>
      </c>
    </row>
    <row r="33" spans="1:5" ht="14.25" customHeight="1">
      <c r="A33" s="7" t="s">
        <v>6</v>
      </c>
      <c r="C33" s="39" t="s">
        <v>18</v>
      </c>
      <c r="D33" s="40"/>
      <c r="E33" s="41"/>
    </row>
    <row r="34" spans="1:5">
      <c r="A34" s="7"/>
    </row>
    <row r="35" spans="1:5">
      <c r="A35" s="7"/>
    </row>
  </sheetData>
  <mergeCells count="7">
    <mergeCell ref="C33:E33"/>
    <mergeCell ref="B2:E2"/>
    <mergeCell ref="B3:E3"/>
    <mergeCell ref="C1:E1"/>
    <mergeCell ref="A5:E5"/>
    <mergeCell ref="A1:A3"/>
    <mergeCell ref="A6:E6"/>
  </mergeCells>
  <phoneticPr fontId="5" type="noConversion"/>
  <pageMargins left="0.70866141732283472" right="0.31496062992125984" top="0.35433070866141736" bottom="0.35433070866141736" header="0.31496062992125984" footer="0.31496062992125984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26"/>
  <sheetViews>
    <sheetView topLeftCell="A28" workbookViewId="0">
      <selection activeCell="A6" sqref="A6:D6"/>
    </sheetView>
  </sheetViews>
  <sheetFormatPr defaultRowHeight="15"/>
  <cols>
    <col min="1" max="1" width="57.42578125" customWidth="1"/>
    <col min="2" max="2" width="12.42578125" customWidth="1"/>
    <col min="3" max="3" width="7.5703125" customWidth="1"/>
    <col min="4" max="4" width="11.85546875" style="1" customWidth="1"/>
  </cols>
  <sheetData>
    <row r="1" spans="1:4">
      <c r="A1" s="46"/>
      <c r="B1" s="42" t="s">
        <v>10</v>
      </c>
      <c r="C1" s="44"/>
      <c r="D1" s="44"/>
    </row>
    <row r="2" spans="1:4" ht="67.5" customHeight="1">
      <c r="A2" s="46"/>
      <c r="B2" s="42" t="s">
        <v>14</v>
      </c>
      <c r="C2" s="44"/>
      <c r="D2" s="44"/>
    </row>
    <row r="3" spans="1:4">
      <c r="A3" s="46"/>
      <c r="B3" s="43" t="s">
        <v>53</v>
      </c>
      <c r="C3" s="41"/>
      <c r="D3" s="41"/>
    </row>
    <row r="4" spans="1:4">
      <c r="A4" s="5"/>
    </row>
    <row r="5" spans="1:4">
      <c r="A5" s="45" t="s">
        <v>17</v>
      </c>
      <c r="B5" s="41"/>
      <c r="C5" s="41"/>
      <c r="D5" s="41"/>
    </row>
    <row r="6" spans="1:4" ht="45" customHeight="1">
      <c r="A6" s="47" t="s">
        <v>27</v>
      </c>
      <c r="B6" s="48"/>
      <c r="C6" s="48"/>
      <c r="D6" s="48"/>
    </row>
    <row r="7" spans="1:4" ht="18" customHeight="1">
      <c r="C7" s="49" t="s">
        <v>28</v>
      </c>
      <c r="D7" s="50"/>
    </row>
    <row r="8" spans="1:4" ht="19.5" customHeight="1">
      <c r="A8" s="2" t="s">
        <v>1</v>
      </c>
      <c r="B8" s="2" t="s">
        <v>3</v>
      </c>
      <c r="C8" s="2" t="s">
        <v>4</v>
      </c>
      <c r="D8" s="2" t="s">
        <v>26</v>
      </c>
    </row>
    <row r="9" spans="1:4" ht="18.75" customHeight="1">
      <c r="A9" s="4" t="s">
        <v>5</v>
      </c>
      <c r="B9" s="8"/>
      <c r="C9" s="8"/>
      <c r="D9" s="24">
        <f>D10</f>
        <v>1020000</v>
      </c>
    </row>
    <row r="10" spans="1:4" ht="31.5" customHeight="1">
      <c r="A10" s="3" t="s">
        <v>29</v>
      </c>
      <c r="B10" s="2">
        <v>1600000000</v>
      </c>
      <c r="C10" s="2"/>
      <c r="D10" s="25">
        <f>D12+D14+D16+D18+D20</f>
        <v>1020000</v>
      </c>
    </row>
    <row r="11" spans="1:4" ht="31.5" customHeight="1">
      <c r="A11" s="3" t="s">
        <v>41</v>
      </c>
      <c r="B11" s="2">
        <v>1600002040</v>
      </c>
      <c r="C11" s="2"/>
      <c r="D11" s="25">
        <f>D12</f>
        <v>-13000</v>
      </c>
    </row>
    <row r="12" spans="1:4" ht="31.5" customHeight="1">
      <c r="A12" s="3" t="s">
        <v>9</v>
      </c>
      <c r="B12" s="2">
        <v>1600002040</v>
      </c>
      <c r="C12" s="2">
        <v>200</v>
      </c>
      <c r="D12" s="25">
        <v>-13000</v>
      </c>
    </row>
    <row r="13" spans="1:4" ht="31.5" customHeight="1">
      <c r="A13" s="37" t="s">
        <v>46</v>
      </c>
      <c r="B13" s="36">
        <v>1600024300</v>
      </c>
      <c r="C13" s="36"/>
      <c r="D13" s="29">
        <f>D14</f>
        <v>43000</v>
      </c>
    </row>
    <row r="14" spans="1:4" ht="31.5" customHeight="1">
      <c r="A14" s="37" t="s">
        <v>9</v>
      </c>
      <c r="B14" s="36">
        <v>1600024300</v>
      </c>
      <c r="C14" s="36">
        <v>200</v>
      </c>
      <c r="D14" s="29">
        <v>43000</v>
      </c>
    </row>
    <row r="15" spans="1:4">
      <c r="A15" s="26" t="s">
        <v>36</v>
      </c>
      <c r="B15" s="28">
        <v>1600003150</v>
      </c>
      <c r="C15" s="28"/>
      <c r="D15" s="29">
        <f>D16</f>
        <v>58000</v>
      </c>
    </row>
    <row r="16" spans="1:4" ht="31.5" customHeight="1">
      <c r="A16" s="26" t="s">
        <v>9</v>
      </c>
      <c r="B16" s="28">
        <v>1600003150</v>
      </c>
      <c r="C16" s="28">
        <v>200</v>
      </c>
      <c r="D16" s="29">
        <v>58000</v>
      </c>
    </row>
    <row r="17" spans="1:5" ht="31.5" customHeight="1">
      <c r="A17" s="3" t="s">
        <v>47</v>
      </c>
      <c r="B17" s="2" t="s">
        <v>48</v>
      </c>
      <c r="C17" s="2"/>
      <c r="D17" s="38">
        <f>D18</f>
        <v>755000</v>
      </c>
    </row>
    <row r="18" spans="1:5" ht="31.5" customHeight="1">
      <c r="A18" s="3" t="s">
        <v>49</v>
      </c>
      <c r="B18" s="2" t="s">
        <v>48</v>
      </c>
      <c r="C18" s="2">
        <v>200</v>
      </c>
      <c r="D18" s="38">
        <v>755000</v>
      </c>
    </row>
    <row r="19" spans="1:5" ht="24.6" customHeight="1">
      <c r="A19" s="3" t="s">
        <v>23</v>
      </c>
      <c r="B19" s="2">
        <v>1600006050</v>
      </c>
      <c r="C19" s="2"/>
      <c r="D19" s="25" t="str">
        <f>D20</f>
        <v>177000,0</v>
      </c>
    </row>
    <row r="20" spans="1:5" ht="31.5" customHeight="1">
      <c r="A20" s="3" t="s">
        <v>9</v>
      </c>
      <c r="B20" s="2">
        <v>1600006050</v>
      </c>
      <c r="C20" s="2">
        <v>200</v>
      </c>
      <c r="D20" s="12" t="s">
        <v>51</v>
      </c>
    </row>
    <row r="21" spans="1:5">
      <c r="A21" s="20"/>
      <c r="B21" s="21"/>
      <c r="C21" s="21"/>
      <c r="D21" s="18"/>
    </row>
    <row r="22" spans="1:5">
      <c r="A22" s="15"/>
    </row>
    <row r="23" spans="1:5">
      <c r="A23" s="7" t="s">
        <v>12</v>
      </c>
      <c r="B23" s="11"/>
      <c r="D23"/>
    </row>
    <row r="24" spans="1:5">
      <c r="A24" s="7" t="s">
        <v>13</v>
      </c>
      <c r="B24" s="11"/>
      <c r="D24"/>
    </row>
    <row r="25" spans="1:5">
      <c r="A25" s="7" t="s">
        <v>7</v>
      </c>
      <c r="B25" s="11"/>
      <c r="D25"/>
    </row>
    <row r="26" spans="1:5">
      <c r="A26" s="7" t="s">
        <v>6</v>
      </c>
      <c r="B26" s="51" t="s">
        <v>18</v>
      </c>
      <c r="C26" s="52"/>
      <c r="D26" s="52"/>
      <c r="E26" s="9"/>
    </row>
  </sheetData>
  <mergeCells count="8">
    <mergeCell ref="C7:D7"/>
    <mergeCell ref="B26:D26"/>
    <mergeCell ref="A1:A3"/>
    <mergeCell ref="B1:D1"/>
    <mergeCell ref="B2:D2"/>
    <mergeCell ref="B3:D3"/>
    <mergeCell ref="A5:D5"/>
    <mergeCell ref="A6:D6"/>
  </mergeCells>
  <phoneticPr fontId="5" type="noConversion"/>
  <pageMargins left="0.70866141732283472" right="0.19685039370078741" top="0.15748031496062992" bottom="0.15748031496062992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6"/>
  <sheetViews>
    <sheetView tabSelected="1" topLeftCell="A13" workbookViewId="0">
      <selection activeCell="C8" sqref="C8"/>
    </sheetView>
  </sheetViews>
  <sheetFormatPr defaultRowHeight="15"/>
  <cols>
    <col min="1" max="1" width="53" customWidth="1"/>
    <col min="2" max="2" width="7.42578125" customWidth="1"/>
    <col min="3" max="3" width="12" customWidth="1"/>
    <col min="4" max="4" width="7.140625" customWidth="1"/>
    <col min="5" max="5" width="12.7109375" style="1" customWidth="1"/>
  </cols>
  <sheetData>
    <row r="1" spans="1:5">
      <c r="A1" s="46"/>
      <c r="B1" s="13"/>
      <c r="C1" s="42" t="s">
        <v>11</v>
      </c>
      <c r="D1" s="44"/>
      <c r="E1" s="44"/>
    </row>
    <row r="2" spans="1:5" ht="55.5" customHeight="1">
      <c r="A2" s="46"/>
      <c r="B2" s="42" t="s">
        <v>14</v>
      </c>
      <c r="C2" s="53"/>
      <c r="D2" s="53"/>
      <c r="E2" s="53"/>
    </row>
    <row r="3" spans="1:5">
      <c r="A3" s="46"/>
      <c r="B3" s="43" t="s">
        <v>54</v>
      </c>
      <c r="C3" s="41"/>
      <c r="D3" s="41"/>
      <c r="E3" s="41"/>
    </row>
    <row r="4" spans="1:5">
      <c r="A4" s="6"/>
    </row>
    <row r="5" spans="1:5" ht="17.25" customHeight="1">
      <c r="A5" s="45" t="s">
        <v>15</v>
      </c>
      <c r="B5" s="41"/>
      <c r="C5" s="41"/>
      <c r="D5" s="41"/>
      <c r="E5" s="41"/>
    </row>
    <row r="6" spans="1:5" ht="15.75" customHeight="1">
      <c r="A6" s="47" t="s">
        <v>31</v>
      </c>
      <c r="B6" s="48"/>
      <c r="C6" s="48"/>
      <c r="D6" s="48"/>
      <c r="E6" s="48"/>
    </row>
    <row r="7" spans="1:5" ht="21" customHeight="1">
      <c r="E7" s="22" t="s">
        <v>30</v>
      </c>
    </row>
    <row r="8" spans="1:5" ht="18.75" customHeight="1">
      <c r="A8" s="2" t="s">
        <v>1</v>
      </c>
      <c r="B8" s="14" t="s">
        <v>8</v>
      </c>
      <c r="C8" s="2" t="s">
        <v>3</v>
      </c>
      <c r="D8" s="2" t="s">
        <v>4</v>
      </c>
      <c r="E8" s="2" t="s">
        <v>26</v>
      </c>
    </row>
    <row r="9" spans="1:5" ht="17.25" customHeight="1">
      <c r="A9" s="4" t="s">
        <v>5</v>
      </c>
      <c r="B9" s="8"/>
      <c r="C9" s="8"/>
      <c r="D9" s="8"/>
      <c r="E9" s="24">
        <f>E10</f>
        <v>1020000</v>
      </c>
    </row>
    <row r="10" spans="1:5" ht="45">
      <c r="A10" s="3" t="s">
        <v>16</v>
      </c>
      <c r="B10" s="2">
        <v>791</v>
      </c>
      <c r="C10" s="2"/>
      <c r="D10" s="2"/>
      <c r="E10" s="25">
        <f>E11</f>
        <v>1020000</v>
      </c>
    </row>
    <row r="11" spans="1:5" ht="34.5" customHeight="1">
      <c r="A11" s="3" t="s">
        <v>29</v>
      </c>
      <c r="B11" s="2">
        <v>791</v>
      </c>
      <c r="C11" s="2">
        <v>1600000000</v>
      </c>
      <c r="D11" s="2"/>
      <c r="E11" s="25">
        <f>E13+E15+E17+E19+E21</f>
        <v>1020000</v>
      </c>
    </row>
    <row r="12" spans="1:5" ht="34.5" customHeight="1">
      <c r="A12" s="3" t="s">
        <v>41</v>
      </c>
      <c r="B12" s="2">
        <v>791</v>
      </c>
      <c r="C12" s="2">
        <v>1600002040</v>
      </c>
      <c r="D12" s="2"/>
      <c r="E12" s="25">
        <f>E13</f>
        <v>-13000</v>
      </c>
    </row>
    <row r="13" spans="1:5" ht="34.5" customHeight="1">
      <c r="A13" s="3" t="s">
        <v>9</v>
      </c>
      <c r="B13" s="2">
        <v>791</v>
      </c>
      <c r="C13" s="2">
        <v>1600002040</v>
      </c>
      <c r="D13" s="2">
        <v>200</v>
      </c>
      <c r="E13" s="25">
        <v>-13000</v>
      </c>
    </row>
    <row r="14" spans="1:5" ht="34.5" customHeight="1">
      <c r="A14" s="37" t="s">
        <v>46</v>
      </c>
      <c r="B14" s="2">
        <v>791</v>
      </c>
      <c r="C14" s="36">
        <v>1600024300</v>
      </c>
      <c r="D14" s="36"/>
      <c r="E14" s="29">
        <f>E15</f>
        <v>43000</v>
      </c>
    </row>
    <row r="15" spans="1:5" ht="34.5" customHeight="1">
      <c r="A15" s="37" t="s">
        <v>9</v>
      </c>
      <c r="B15" s="2">
        <v>791</v>
      </c>
      <c r="C15" s="36">
        <v>1600024300</v>
      </c>
      <c r="D15" s="36">
        <v>200</v>
      </c>
      <c r="E15" s="29">
        <v>43000</v>
      </c>
    </row>
    <row r="16" spans="1:5" ht="19.149999999999999" customHeight="1">
      <c r="A16" s="26" t="s">
        <v>36</v>
      </c>
      <c r="B16" s="2">
        <v>791</v>
      </c>
      <c r="C16" s="28">
        <v>1600003150</v>
      </c>
      <c r="D16" s="28"/>
      <c r="E16" s="29">
        <f>E17</f>
        <v>58000</v>
      </c>
    </row>
    <row r="17" spans="1:5" ht="34.5" customHeight="1">
      <c r="A17" s="26" t="s">
        <v>9</v>
      </c>
      <c r="B17" s="2">
        <v>791</v>
      </c>
      <c r="C17" s="28">
        <v>1600003150</v>
      </c>
      <c r="D17" s="28">
        <v>200</v>
      </c>
      <c r="E17" s="29">
        <v>58000</v>
      </c>
    </row>
    <row r="18" spans="1:5" ht="34.5" customHeight="1">
      <c r="A18" s="3" t="s">
        <v>47</v>
      </c>
      <c r="B18" s="2">
        <v>791</v>
      </c>
      <c r="C18" s="2" t="s">
        <v>48</v>
      </c>
      <c r="D18" s="2"/>
      <c r="E18" s="38">
        <f>E19</f>
        <v>755000</v>
      </c>
    </row>
    <row r="19" spans="1:5" ht="34.5" customHeight="1">
      <c r="A19" s="3" t="s">
        <v>49</v>
      </c>
      <c r="B19" s="2">
        <v>791</v>
      </c>
      <c r="C19" s="2" t="s">
        <v>48</v>
      </c>
      <c r="D19" s="2">
        <v>200</v>
      </c>
      <c r="E19" s="38">
        <v>755000</v>
      </c>
    </row>
    <row r="20" spans="1:5" ht="30" customHeight="1">
      <c r="A20" s="3" t="s">
        <v>23</v>
      </c>
      <c r="B20" s="2">
        <v>791</v>
      </c>
      <c r="C20" s="2">
        <v>1600006050</v>
      </c>
      <c r="D20" s="2"/>
      <c r="E20" s="25" t="str">
        <f>E21</f>
        <v>177000,0</v>
      </c>
    </row>
    <row r="21" spans="1:5" ht="34.5" customHeight="1">
      <c r="A21" s="3" t="s">
        <v>9</v>
      </c>
      <c r="B21" s="2">
        <v>791</v>
      </c>
      <c r="C21" s="2">
        <v>1600006050</v>
      </c>
      <c r="D21" s="2">
        <v>200</v>
      </c>
      <c r="E21" s="12" t="s">
        <v>51</v>
      </c>
    </row>
    <row r="22" spans="1:5">
      <c r="A22" s="15"/>
      <c r="B22" s="16"/>
      <c r="C22" s="16"/>
      <c r="D22" s="16"/>
      <c r="E22" s="17"/>
    </row>
    <row r="23" spans="1:5">
      <c r="A23" s="7" t="s">
        <v>12</v>
      </c>
      <c r="B23" s="11"/>
    </row>
    <row r="24" spans="1:5">
      <c r="A24" s="7" t="s">
        <v>13</v>
      </c>
      <c r="B24" s="11"/>
    </row>
    <row r="25" spans="1:5">
      <c r="A25" s="7" t="s">
        <v>7</v>
      </c>
      <c r="B25" s="11"/>
    </row>
    <row r="26" spans="1:5">
      <c r="A26" s="7" t="s">
        <v>6</v>
      </c>
      <c r="B26" s="51" t="s">
        <v>18</v>
      </c>
      <c r="C26" s="52"/>
      <c r="D26" s="52"/>
    </row>
  </sheetData>
  <mergeCells count="7">
    <mergeCell ref="B26:D26"/>
    <mergeCell ref="A1:A3"/>
    <mergeCell ref="C1:E1"/>
    <mergeCell ref="B2:E2"/>
    <mergeCell ref="B3:E3"/>
    <mergeCell ref="A5:E5"/>
    <mergeCell ref="A6:E6"/>
  </mergeCells>
  <phoneticPr fontId="5" type="noConversion"/>
  <pageMargins left="0.70866141732283472" right="0.31496062992125984" top="0.15748031496062992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прил.2</vt:lpstr>
      <vt:lpstr>прил.3</vt:lpstr>
      <vt:lpstr>прил.4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cp:lastPrinted>2022-09-02T09:57:55Z</cp:lastPrinted>
  <dcterms:created xsi:type="dcterms:W3CDTF">2015-01-30T05:24:20Z</dcterms:created>
  <dcterms:modified xsi:type="dcterms:W3CDTF">2022-09-02T09:57:58Z</dcterms:modified>
</cp:coreProperties>
</file>